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7165" windowHeight="11745" activeTab="0"/>
  </bookViews>
  <sheets>
    <sheet name="Первенство" sheetId="1" r:id="rId1"/>
    <sheet name="Команда " sheetId="2" r:id="rId2"/>
    <sheet name="Абсолютка" sheetId="3" r:id="rId3"/>
  </sheets>
  <definedNames/>
  <calcPr fullCalcOnLoad="1"/>
</workbook>
</file>

<file path=xl/sharedStrings.xml><?xml version="1.0" encoding="utf-8"?>
<sst xmlns="http://schemas.openxmlformats.org/spreadsheetml/2006/main" count="255" uniqueCount="132">
  <si>
    <t>ПРОТОКОЛ СОРЕВНОВАНИЙ</t>
  </si>
  <si>
    <t>№</t>
  </si>
  <si>
    <t>Фамилия, имя</t>
  </si>
  <si>
    <t>РЫВОК</t>
  </si>
  <si>
    <t>ТОЛЧОК</t>
  </si>
  <si>
    <t>Сумма двоеборья</t>
  </si>
  <si>
    <t>ФИО тренера</t>
  </si>
  <si>
    <t xml:space="preserve">Сумма </t>
  </si>
  <si>
    <t>город</t>
  </si>
  <si>
    <t>команда</t>
  </si>
  <si>
    <t>Разряд</t>
  </si>
  <si>
    <t>Собств.          вес</t>
  </si>
  <si>
    <t>Рыбинск</t>
  </si>
  <si>
    <t>Тутаев</t>
  </si>
  <si>
    <t>Гренков А.Ф.</t>
  </si>
  <si>
    <t>3ю</t>
  </si>
  <si>
    <t>2ю</t>
  </si>
  <si>
    <t>Бабошин Ю.Р.</t>
  </si>
  <si>
    <t>В.А.Куликов (Рыбинск) МК</t>
  </si>
  <si>
    <t>Дата рожд.</t>
  </si>
  <si>
    <t>Ярославль</t>
  </si>
  <si>
    <t xml:space="preserve">                    ФЕДЕРАЦИЯ ТЯЖЕЛОЙ АТЛЕТИКИ ЯРОСЛАВСКОЙ ОБЛАСТИ</t>
  </si>
  <si>
    <t>Главный судья</t>
  </si>
  <si>
    <t>Центральный судья</t>
  </si>
  <si>
    <t>Главный секретарь</t>
  </si>
  <si>
    <t>Боковой судья</t>
  </si>
  <si>
    <t>Ведущий секретарь</t>
  </si>
  <si>
    <t>Смирнов Е.В.</t>
  </si>
  <si>
    <t>Пеунов В.В.</t>
  </si>
  <si>
    <t>Вып. 
раз-д</t>
  </si>
  <si>
    <t>х</t>
  </si>
  <si>
    <r>
      <rPr>
        <b/>
        <sz val="14"/>
        <rFont val="Times New Roman"/>
        <family val="1"/>
      </rPr>
      <t xml:space="preserve">"Метеор"              </t>
    </r>
    <r>
      <rPr>
        <sz val="14"/>
        <rFont val="Times New Roman"/>
        <family val="1"/>
      </rPr>
      <t>(Андреев Д.В.)</t>
    </r>
  </si>
  <si>
    <t xml:space="preserve">Место </t>
  </si>
  <si>
    <t xml:space="preserve">Очки </t>
  </si>
  <si>
    <t>Виноградов А.В.</t>
  </si>
  <si>
    <t>Фурманов</t>
  </si>
  <si>
    <t>Кокорнов А.Н.</t>
  </si>
  <si>
    <t>Саломатов Н.С.</t>
  </si>
  <si>
    <t>Барков В.А.</t>
  </si>
  <si>
    <t>Солоненко О.А.</t>
  </si>
  <si>
    <t>Евдокимов Д.А.</t>
  </si>
  <si>
    <t>Углич</t>
  </si>
  <si>
    <t>г. Ярославль</t>
  </si>
  <si>
    <t>УПРАВЛЕНИЕ ПО ФИЗИЧЕСКОЙ КУЛЬТУРЕ И СПОРТУ МЭРИИ г. ЯРОСЛАВЛЯ</t>
  </si>
  <si>
    <t>Пеунов М.В</t>
  </si>
  <si>
    <t>бр</t>
  </si>
  <si>
    <r>
      <t>Яросл</t>
    </r>
    <r>
      <rPr>
        <b/>
        <sz val="12"/>
        <rFont val="Times New Roman"/>
        <family val="1"/>
      </rPr>
      <t>а</t>
    </r>
    <r>
      <rPr>
        <b/>
        <sz val="12"/>
        <rFont val="Times New Roman"/>
        <family val="1"/>
      </rPr>
      <t>вль</t>
    </r>
  </si>
  <si>
    <t>Абулганиев Георгий</t>
  </si>
  <si>
    <t>Барков В.А</t>
  </si>
  <si>
    <t>Ершов Ю.Л.</t>
  </si>
  <si>
    <r>
      <t xml:space="preserve">СШОР </t>
    </r>
    <r>
      <rPr>
        <b/>
        <sz val="12"/>
        <rFont val="Times New Roman"/>
        <family val="1"/>
      </rPr>
      <t>20</t>
    </r>
  </si>
  <si>
    <t>СШОР 20</t>
  </si>
  <si>
    <t>Костерин А.С.</t>
  </si>
  <si>
    <t>Главный судья                                                                                                                                                                               Свистунов А.Р.</t>
  </si>
  <si>
    <t>Главный секретарь                                                                                                                                                                               Пеунов М.В.</t>
  </si>
  <si>
    <t>Иванов Иван</t>
  </si>
  <si>
    <t>Результат</t>
  </si>
  <si>
    <t>весовая категория 33 кг юноши</t>
  </si>
  <si>
    <t>весовая категория 37 кг юноши</t>
  </si>
  <si>
    <t>Кокорнов А.Н., Похмелкин П.</t>
  </si>
  <si>
    <t>весовая категория 55 кг  юноши</t>
  </si>
  <si>
    <t>весовая категория 61 кг  юноши</t>
  </si>
  <si>
    <t>весовая категория 67 кг  юноши</t>
  </si>
  <si>
    <t>весовая категория 73 кг  юноши</t>
  </si>
  <si>
    <t>весовая категория 89 кг  юноши</t>
  </si>
  <si>
    <t>весовая категория 41 кг юноши</t>
  </si>
  <si>
    <t xml:space="preserve">                            Командное первенство г. Ярославля по тяжелой атлетике среди юниоров и юниорок 2001 - 2003г.р.</t>
  </si>
  <si>
    <t xml:space="preserve">                            Командное первенство г. Ярославля по тяжелой атлетике среди юношей и девушек 2004 г.р. и моложе</t>
  </si>
  <si>
    <t xml:space="preserve">                            Командное первенство г. Ярославля по тяжелой атлетике среди мужчин и женщин</t>
  </si>
  <si>
    <t>1 место: Кокорнов А.Н. - 134 очка</t>
  </si>
  <si>
    <t>2 место: Барков В.А. - 131 очко</t>
  </si>
  <si>
    <t>3 место: Пеунов В.В. - 127 очков</t>
  </si>
  <si>
    <t>4 место: Ершов Ю.Л. - 84 очка</t>
  </si>
  <si>
    <t>5 место: Похмелкин П.- 81 очко</t>
  </si>
  <si>
    <t>6 место:Барабанов М.Ю. - 28 очков</t>
  </si>
  <si>
    <t>6 место: Свистунов А.Р. - 28 очков</t>
  </si>
  <si>
    <t>1 место: Пеунов В.В. - 153 очка</t>
  </si>
  <si>
    <t>2 место: Кокорнов А.Н.- 137 очков</t>
  </si>
  <si>
    <t>3 место: Барков В.А. - 104 очка</t>
  </si>
  <si>
    <t>4 место:Федоров К.А. - 100 очков</t>
  </si>
  <si>
    <t>5 место:Барабанов М.Ю. - 73 очка</t>
  </si>
  <si>
    <t>6 место: Похмелкин П. - 28 очков</t>
  </si>
  <si>
    <t>7 место: Свистунов А.Р. - 25 очков</t>
  </si>
  <si>
    <t>1 место: Кокорнов А.Н. - 149 очков</t>
  </si>
  <si>
    <t>2 место: Костерин А.С. - 89 очков</t>
  </si>
  <si>
    <t>3 место: Барков В.А. - 81 очко</t>
  </si>
  <si>
    <t>4 место: Свистунов А.Р. - 73 очка</t>
  </si>
  <si>
    <t>5 место: Ершов Ю.Л.- 49 очков</t>
  </si>
  <si>
    <t>6 место:Мартиросян К.А. - 28 очков</t>
  </si>
  <si>
    <t>6 место: Пеунов М.В. - 28 очков</t>
  </si>
  <si>
    <t>7 место: Кирюшин И. - 22 очка</t>
  </si>
  <si>
    <t>Турнир "Новогодняя штанга"</t>
  </si>
  <si>
    <t>28 декабря 2019</t>
  </si>
  <si>
    <t>АБУЛГАНИЕВА Софья</t>
  </si>
  <si>
    <t>Пеунов В.В., Солоненко О.А.</t>
  </si>
  <si>
    <t xml:space="preserve"> весовая категория 45 кг девушки </t>
  </si>
  <si>
    <t xml:space="preserve"> весовая категория 55 кг девушки </t>
  </si>
  <si>
    <t>ОСАДКИНА Валерия</t>
  </si>
  <si>
    <t xml:space="preserve"> весовая категория 59 кг девушки </t>
  </si>
  <si>
    <t>МАКСИМЕНКО Софья</t>
  </si>
  <si>
    <t>ХОХОРИН Георгий</t>
  </si>
  <si>
    <t>ЖУПИНСКИЙ Павел</t>
  </si>
  <si>
    <t>Барков В.А., Солоненко О.А.</t>
  </si>
  <si>
    <t>весовая категория 35 кг юноши</t>
  </si>
  <si>
    <t>СЕРЕБРЯНИКОВ Семен</t>
  </si>
  <si>
    <t>ЛЕВАШОВ Михаил</t>
  </si>
  <si>
    <t>БАННОВ    Даниил</t>
  </si>
  <si>
    <t>БРОЖИН   Даниил</t>
  </si>
  <si>
    <t>Горбунов        Илья</t>
  </si>
  <si>
    <r>
      <t>весовая категория 45</t>
    </r>
    <r>
      <rPr>
        <b/>
        <sz val="14"/>
        <rFont val="Times New Roman"/>
        <family val="1"/>
      </rPr>
      <t xml:space="preserve"> кг юноши </t>
    </r>
  </si>
  <si>
    <t>СЕЛИЦКИЙ   Глеб</t>
  </si>
  <si>
    <t>Похмелкин П.И.</t>
  </si>
  <si>
    <t>БОКОВ       Андрей</t>
  </si>
  <si>
    <t>МАТВИЕВСКИЙ Алексей</t>
  </si>
  <si>
    <t>весовая категория 49 кг  юноши</t>
  </si>
  <si>
    <t>ЦВЕТКОВ        Егор</t>
  </si>
  <si>
    <t>ГОРШКОВ Дионис</t>
  </si>
  <si>
    <t>БАЙКОВ    Максим</t>
  </si>
  <si>
    <t>СМИРНОВ Никита</t>
  </si>
  <si>
    <t>ХАМИДУЛИН Дамир</t>
  </si>
  <si>
    <t>БОЛЬШАКОВ Никита</t>
  </si>
  <si>
    <t>РАЗУМОВ   Матвей</t>
  </si>
  <si>
    <t>ШПЕНЁВ    Никита</t>
  </si>
  <si>
    <t xml:space="preserve">Пеунов В.В. </t>
  </si>
  <si>
    <t>ЯЗЫНИН   Кирилл</t>
  </si>
  <si>
    <t>МИТРОФАНОВ Алексей</t>
  </si>
  <si>
    <t>СОКОЛОВ Александр</t>
  </si>
  <si>
    <t>КРУПИНЕЦ Николай</t>
  </si>
  <si>
    <t>Хабаров Р.Ю.</t>
  </si>
  <si>
    <t>Феньвеши К.П.</t>
  </si>
  <si>
    <t>весовая категория 81 кг  юноши</t>
  </si>
  <si>
    <t>весовая категория 102+ кг  юноши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</si>
</sst>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Arial Cyr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52" applyFont="1" applyBorder="1" applyAlignment="1">
      <alignment horizontal="left" vertic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172" fontId="3" fillId="0" borderId="0" xfId="52" applyNumberFormat="1" applyFont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left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 wrapText="1"/>
      <protection/>
    </xf>
    <xf numFmtId="1" fontId="12" fillId="33" borderId="14" xfId="52" applyNumberFormat="1" applyFont="1" applyFill="1" applyBorder="1" applyAlignment="1">
      <alignment horizontal="center" vertical="center" wrapText="1"/>
      <protection/>
    </xf>
    <xf numFmtId="0" fontId="13" fillId="0" borderId="15" xfId="0" applyFont="1" applyBorder="1" applyAlignment="1">
      <alignment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17" xfId="52" applyFont="1" applyBorder="1" applyAlignment="1">
      <alignment horizontal="center" vertical="center" wrapText="1"/>
      <protection/>
    </xf>
    <xf numFmtId="0" fontId="12" fillId="0" borderId="17" xfId="52" applyFont="1" applyBorder="1" applyAlignment="1">
      <alignment horizontal="center" vertical="center" wrapText="1"/>
      <protection/>
    </xf>
    <xf numFmtId="0" fontId="14" fillId="0" borderId="18" xfId="52" applyNumberFormat="1" applyFont="1" applyBorder="1" applyAlignment="1">
      <alignment horizontal="center" vertical="center" wrapText="1"/>
      <protection/>
    </xf>
    <xf numFmtId="0" fontId="13" fillId="0" borderId="19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20" xfId="0" applyFont="1" applyBorder="1" applyAlignment="1">
      <alignment horizontal="center" vertical="top" wrapText="1"/>
    </xf>
    <xf numFmtId="0" fontId="8" fillId="0" borderId="21" xfId="52" applyFont="1" applyBorder="1" applyAlignment="1">
      <alignment horizontal="center" vertical="center" wrapText="1"/>
      <protection/>
    </xf>
    <xf numFmtId="1" fontId="4" fillId="33" borderId="2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9" fillId="0" borderId="10" xfId="52" applyFont="1" applyBorder="1" applyAlignment="1">
      <alignment horizontal="left" vertical="center" wrapText="1"/>
      <protection/>
    </xf>
    <xf numFmtId="0" fontId="9" fillId="0" borderId="23" xfId="52" applyFont="1" applyBorder="1" applyAlignment="1">
      <alignment horizontal="center" vertical="center" wrapText="1"/>
      <protection/>
    </xf>
    <xf numFmtId="0" fontId="14" fillId="0" borderId="24" xfId="52" applyNumberFormat="1" applyFont="1" applyBorder="1" applyAlignment="1">
      <alignment horizontal="center" vertical="center" wrapText="1"/>
      <protection/>
    </xf>
    <xf numFmtId="49" fontId="4" fillId="0" borderId="25" xfId="52" applyNumberFormat="1" applyFont="1" applyBorder="1" applyAlignment="1" applyProtection="1">
      <alignment horizontal="left" vertical="center"/>
      <protection locked="0"/>
    </xf>
    <xf numFmtId="0" fontId="4" fillId="0" borderId="25" xfId="52" applyFont="1" applyBorder="1" applyAlignment="1">
      <alignment horizontal="left" vertical="center"/>
      <protection/>
    </xf>
    <xf numFmtId="49" fontId="4" fillId="0" borderId="26" xfId="52" applyNumberFormat="1" applyFont="1" applyBorder="1" applyAlignment="1" applyProtection="1">
      <alignment horizontal="left" vertical="center"/>
      <protection locked="0"/>
    </xf>
    <xf numFmtId="1" fontId="4" fillId="33" borderId="14" xfId="0" applyNumberFormat="1" applyFont="1" applyFill="1" applyBorder="1" applyAlignment="1">
      <alignment horizontal="center" vertical="center"/>
    </xf>
    <xf numFmtId="172" fontId="4" fillId="0" borderId="19" xfId="52" applyNumberFormat="1" applyFont="1" applyBorder="1" applyAlignment="1">
      <alignment horizontal="center" vertical="center"/>
      <protection/>
    </xf>
    <xf numFmtId="172" fontId="4" fillId="0" borderId="19" xfId="52" applyNumberFormat="1" applyFont="1" applyBorder="1" applyAlignment="1">
      <alignment horizontal="left" vertical="center"/>
      <protection/>
    </xf>
    <xf numFmtId="0" fontId="4" fillId="0" borderId="27" xfId="52" applyFont="1" applyBorder="1" applyAlignment="1">
      <alignment horizontal="left" vertical="center"/>
      <protection/>
    </xf>
    <xf numFmtId="0" fontId="4" fillId="0" borderId="26" xfId="52" applyFont="1" applyBorder="1" applyAlignment="1">
      <alignment horizontal="left" vertical="center"/>
      <protection/>
    </xf>
    <xf numFmtId="49" fontId="4" fillId="0" borderId="19" xfId="52" applyNumberFormat="1" applyFont="1" applyBorder="1" applyAlignment="1">
      <alignment horizontal="left" vertical="center"/>
      <protection/>
    </xf>
    <xf numFmtId="1" fontId="4" fillId="0" borderId="28" xfId="52" applyNumberFormat="1" applyFont="1" applyBorder="1" applyAlignment="1" applyProtection="1">
      <alignment horizontal="left" vertical="center"/>
      <protection locked="0"/>
    </xf>
    <xf numFmtId="1" fontId="4" fillId="0" borderId="29" xfId="52" applyNumberFormat="1" applyFont="1" applyBorder="1" applyAlignment="1" applyProtection="1">
      <alignment horizontal="center" vertical="center"/>
      <protection locked="0"/>
    </xf>
    <xf numFmtId="0" fontId="6" fillId="0" borderId="14" xfId="52" applyNumberFormat="1" applyFont="1" applyBorder="1" applyAlignment="1">
      <alignment horizontal="center" vertical="center" wrapText="1"/>
      <protection/>
    </xf>
    <xf numFmtId="2" fontId="11" fillId="0" borderId="14" xfId="52" applyNumberFormat="1" applyFont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4" fillId="0" borderId="30" xfId="52" applyFont="1" applyBorder="1" applyAlignment="1">
      <alignment horizontal="left" vertical="center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4" fillId="0" borderId="29" xfId="52" applyFont="1" applyBorder="1" applyAlignment="1">
      <alignment horizontal="center" vertical="center"/>
      <protection/>
    </xf>
    <xf numFmtId="0" fontId="17" fillId="0" borderId="24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top" wrapText="1"/>
    </xf>
    <xf numFmtId="0" fontId="8" fillId="0" borderId="32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14" fillId="0" borderId="14" xfId="52" applyNumberFormat="1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left" vertical="center" wrapText="1"/>
    </xf>
    <xf numFmtId="1" fontId="4" fillId="0" borderId="21" xfId="52" applyNumberFormat="1" applyFont="1" applyBorder="1" applyAlignment="1">
      <alignment horizontal="center" vertical="center" wrapText="1"/>
      <protection/>
    </xf>
    <xf numFmtId="1" fontId="12" fillId="0" borderId="14" xfId="52" applyNumberFormat="1" applyFont="1" applyFill="1" applyBorder="1" applyAlignment="1">
      <alignment horizontal="center" vertical="center" wrapText="1"/>
      <protection/>
    </xf>
    <xf numFmtId="1" fontId="12" fillId="0" borderId="21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15" fillId="0" borderId="0" xfId="52" applyFont="1" applyAlignment="1">
      <alignment horizontal="center" vertical="center" wrapText="1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14" fillId="0" borderId="13" xfId="52" applyNumberFormat="1" applyFont="1" applyBorder="1" applyAlignment="1">
      <alignment horizontal="center" vertical="center" wrapText="1"/>
      <protection/>
    </xf>
    <xf numFmtId="49" fontId="4" fillId="0" borderId="34" xfId="52" applyNumberFormat="1" applyFont="1" applyBorder="1" applyAlignment="1" applyProtection="1">
      <alignment horizontal="left" vertical="center"/>
      <protection locked="0"/>
    </xf>
    <xf numFmtId="0" fontId="8" fillId="0" borderId="23" xfId="52" applyFont="1" applyBorder="1" applyAlignment="1">
      <alignment horizontal="center" vertical="center" wrapText="1"/>
      <protection/>
    </xf>
    <xf numFmtId="0" fontId="8" fillId="0" borderId="3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left" vertical="center" wrapText="1"/>
      <protection/>
    </xf>
    <xf numFmtId="0" fontId="8" fillId="0" borderId="35" xfId="52" applyFont="1" applyBorder="1" applyAlignment="1">
      <alignment horizontal="left" vertical="center"/>
      <protection/>
    </xf>
    <xf numFmtId="0" fontId="8" fillId="0" borderId="36" xfId="52" applyFont="1" applyBorder="1" applyAlignment="1">
      <alignment horizontal="left" vertical="center"/>
      <protection/>
    </xf>
    <xf numFmtId="0" fontId="13" fillId="0" borderId="11" xfId="0" applyFont="1" applyBorder="1" applyAlignment="1">
      <alignment/>
    </xf>
    <xf numFmtId="0" fontId="3" fillId="0" borderId="19" xfId="52" applyFont="1" applyBorder="1" applyAlignment="1">
      <alignment horizontal="left" vertical="center" wrapText="1"/>
      <protection/>
    </xf>
    <xf numFmtId="0" fontId="9" fillId="0" borderId="13" xfId="52" applyFont="1" applyBorder="1" applyAlignment="1">
      <alignment horizontal="center" vertical="center" wrapText="1"/>
      <protection/>
    </xf>
    <xf numFmtId="49" fontId="4" fillId="0" borderId="37" xfId="0" applyNumberFormat="1" applyFont="1" applyBorder="1" applyAlignment="1">
      <alignment horizontal="left" vertical="center" wrapText="1"/>
    </xf>
    <xf numFmtId="49" fontId="17" fillId="0" borderId="31" xfId="0" applyNumberFormat="1" applyFont="1" applyBorder="1" applyAlignment="1">
      <alignment horizontal="center" vertical="top" wrapText="1"/>
    </xf>
    <xf numFmtId="1" fontId="4" fillId="0" borderId="34" xfId="52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 wrapText="1"/>
    </xf>
    <xf numFmtId="0" fontId="17" fillId="0" borderId="38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vertical="center" wrapText="1"/>
    </xf>
    <xf numFmtId="0" fontId="17" fillId="0" borderId="14" xfId="0" applyFont="1" applyBorder="1" applyAlignment="1">
      <alignment vertical="center" wrapText="1"/>
    </xf>
    <xf numFmtId="49" fontId="17" fillId="0" borderId="38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left" vertical="center" wrapText="1"/>
    </xf>
    <xf numFmtId="0" fontId="6" fillId="0" borderId="13" xfId="52" applyNumberFormat="1" applyFont="1" applyBorder="1" applyAlignment="1">
      <alignment horizontal="center" vertical="center" wrapText="1"/>
      <protection/>
    </xf>
    <xf numFmtId="2" fontId="11" fillId="0" borderId="13" xfId="52" applyNumberFormat="1" applyFont="1" applyBorder="1" applyAlignment="1">
      <alignment horizontal="center" vertical="center" wrapText="1"/>
      <protection/>
    </xf>
    <xf numFmtId="1" fontId="4" fillId="0" borderId="12" xfId="52" applyNumberFormat="1" applyFont="1" applyBorder="1" applyAlignment="1">
      <alignment horizontal="center" vertical="center" wrapText="1"/>
      <protection/>
    </xf>
    <xf numFmtId="1" fontId="4" fillId="0" borderId="0" xfId="52" applyNumberFormat="1" applyFont="1" applyBorder="1" applyAlignment="1" applyProtection="1">
      <alignment horizontal="center" vertical="center"/>
      <protection locked="0"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1" fontId="4" fillId="0" borderId="21" xfId="52" applyNumberFormat="1" applyFont="1" applyBorder="1" applyAlignment="1">
      <alignment horizontal="center" vertical="center" wrapText="1"/>
      <protection/>
    </xf>
    <xf numFmtId="0" fontId="3" fillId="0" borderId="39" xfId="52" applyFont="1" applyBorder="1" applyAlignment="1">
      <alignment horizontal="left" vertical="center" wrapText="1"/>
      <protection/>
    </xf>
    <xf numFmtId="0" fontId="3" fillId="0" borderId="21" xfId="52" applyFont="1" applyBorder="1" applyAlignment="1">
      <alignment horizontal="left" vertical="center" wrapText="1"/>
      <protection/>
    </xf>
    <xf numFmtId="49" fontId="4" fillId="0" borderId="19" xfId="52" applyNumberFormat="1" applyFont="1" applyBorder="1" applyAlignment="1">
      <alignment horizontal="left" vertical="center"/>
      <protection/>
    </xf>
    <xf numFmtId="0" fontId="4" fillId="0" borderId="27" xfId="52" applyFont="1" applyBorder="1" applyAlignment="1">
      <alignment horizontal="left" vertical="center"/>
      <protection/>
    </xf>
    <xf numFmtId="49" fontId="4" fillId="0" borderId="27" xfId="52" applyNumberFormat="1" applyFont="1" applyBorder="1" applyAlignment="1" applyProtection="1">
      <alignment horizontal="left" vertical="center"/>
      <protection locked="0"/>
    </xf>
    <xf numFmtId="172" fontId="4" fillId="0" borderId="19" xfId="52" applyNumberFormat="1" applyFont="1" applyBorder="1" applyAlignment="1">
      <alignment horizontal="left" vertical="center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49" fontId="4" fillId="0" borderId="19" xfId="52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33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0" fontId="8" fillId="0" borderId="34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left" vertical="center"/>
      <protection/>
    </xf>
    <xf numFmtId="49" fontId="3" fillId="0" borderId="0" xfId="52" applyNumberFormat="1" applyFont="1" applyBorder="1" applyAlignment="1">
      <alignment horizontal="left" vertical="center"/>
      <protection/>
    </xf>
    <xf numFmtId="1" fontId="9" fillId="0" borderId="23" xfId="52" applyNumberFormat="1" applyFont="1" applyBorder="1" applyAlignment="1">
      <alignment horizontal="center" vertical="center" wrapText="1"/>
      <protection/>
    </xf>
    <xf numFmtId="1" fontId="10" fillId="0" borderId="10" xfId="52" applyNumberFormat="1" applyFont="1" applyBorder="1" applyAlignment="1">
      <alignment horizontal="left" vertical="center" wrapText="1"/>
      <protection/>
    </xf>
    <xf numFmtId="0" fontId="10" fillId="0" borderId="40" xfId="52" applyFont="1" applyBorder="1" applyAlignment="1" applyProtection="1">
      <alignment horizontal="left" vertical="center" wrapText="1"/>
      <protection locked="0"/>
    </xf>
    <xf numFmtId="0" fontId="9" fillId="0" borderId="23" xfId="52" applyFont="1" applyBorder="1" applyAlignment="1" applyProtection="1">
      <alignment horizontal="center" vertical="center" wrapText="1"/>
      <protection locked="0"/>
    </xf>
    <xf numFmtId="0" fontId="10" fillId="0" borderId="10" xfId="52" applyFont="1" applyBorder="1" applyAlignment="1" applyProtection="1">
      <alignment horizontal="left" vertical="center" wrapText="1"/>
      <protection locked="0"/>
    </xf>
    <xf numFmtId="1" fontId="9" fillId="0" borderId="10" xfId="52" applyNumberFormat="1" applyFont="1" applyBorder="1" applyAlignment="1">
      <alignment horizontal="center" vertical="center" wrapText="1"/>
      <protection/>
    </xf>
    <xf numFmtId="1" fontId="9" fillId="0" borderId="10" xfId="52" applyNumberFormat="1" applyFont="1" applyBorder="1" applyAlignment="1">
      <alignment horizontal="left" vertical="center" wrapText="1"/>
      <protection/>
    </xf>
    <xf numFmtId="0" fontId="9" fillId="0" borderId="40" xfId="52" applyFont="1" applyBorder="1" applyAlignment="1">
      <alignment horizontal="left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top" wrapText="1"/>
      <protection/>
    </xf>
    <xf numFmtId="0" fontId="12" fillId="0" borderId="13" xfId="52" applyFont="1" applyBorder="1" applyAlignment="1">
      <alignment horizontal="center" vertical="center" wrapText="1"/>
      <protection/>
    </xf>
    <xf numFmtId="1" fontId="12" fillId="33" borderId="13" xfId="52" applyNumberFormat="1" applyFont="1" applyFill="1" applyBorder="1" applyAlignment="1">
      <alignment horizontal="center" vertical="center" wrapText="1"/>
      <protection/>
    </xf>
    <xf numFmtId="0" fontId="3" fillId="0" borderId="22" xfId="52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left" vertical="center" wrapText="1"/>
      <protection/>
    </xf>
    <xf numFmtId="0" fontId="3" fillId="0" borderId="22" xfId="52" applyFont="1" applyBorder="1" applyAlignment="1">
      <alignment horizontal="left" vertical="center" wrapText="1"/>
      <protection/>
    </xf>
    <xf numFmtId="0" fontId="6" fillId="0" borderId="22" xfId="52" applyNumberFormat="1" applyFont="1" applyBorder="1" applyAlignment="1">
      <alignment horizontal="center" vertical="center" wrapText="1"/>
      <protection/>
    </xf>
    <xf numFmtId="0" fontId="8" fillId="0" borderId="38" xfId="52" applyFont="1" applyBorder="1" applyAlignment="1">
      <alignment horizontal="center" vertical="center" wrapText="1"/>
      <protection/>
    </xf>
    <xf numFmtId="0" fontId="8" fillId="0" borderId="24" xfId="52" applyFont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left" vertical="center"/>
      <protection/>
    </xf>
    <xf numFmtId="1" fontId="4" fillId="0" borderId="41" xfId="52" applyNumberFormat="1" applyFont="1" applyBorder="1" applyAlignment="1" applyProtection="1">
      <alignment horizontal="center" vertical="center"/>
      <protection locked="0"/>
    </xf>
    <xf numFmtId="49" fontId="4" fillId="0" borderId="30" xfId="52" applyNumberFormat="1" applyFont="1" applyBorder="1" applyAlignment="1" applyProtection="1">
      <alignment horizontal="left" vertical="center"/>
      <protection locked="0"/>
    </xf>
    <xf numFmtId="172" fontId="4" fillId="0" borderId="11" xfId="52" applyNumberFormat="1" applyFont="1" applyBorder="1" applyAlignment="1">
      <alignment horizontal="center" vertical="center"/>
      <protection/>
    </xf>
    <xf numFmtId="0" fontId="4" fillId="0" borderId="41" xfId="52" applyFont="1" applyBorder="1" applyAlignment="1">
      <alignment horizontal="center" vertical="center"/>
      <protection/>
    </xf>
    <xf numFmtId="0" fontId="12" fillId="0" borderId="24" xfId="52" applyFont="1" applyBorder="1" applyAlignment="1">
      <alignment horizontal="center" vertical="center" wrapText="1"/>
      <protection/>
    </xf>
    <xf numFmtId="1" fontId="12" fillId="33" borderId="22" xfId="52" applyNumberFormat="1" applyFont="1" applyFill="1" applyBorder="1" applyAlignment="1">
      <alignment horizontal="center" vertical="center" wrapText="1"/>
      <protection/>
    </xf>
    <xf numFmtId="0" fontId="6" fillId="0" borderId="24" xfId="52" applyNumberFormat="1" applyFont="1" applyBorder="1" applyAlignment="1">
      <alignment horizontal="center" vertical="center" wrapText="1"/>
      <protection/>
    </xf>
    <xf numFmtId="0" fontId="3" fillId="0" borderId="42" xfId="52" applyFont="1" applyBorder="1" applyAlignment="1">
      <alignment horizontal="left" vertical="center" wrapText="1"/>
      <protection/>
    </xf>
    <xf numFmtId="49" fontId="4" fillId="0" borderId="0" xfId="52" applyNumberFormat="1" applyFont="1" applyBorder="1" applyAlignment="1" applyProtection="1">
      <alignment horizontal="left" vertical="center"/>
      <protection locked="0"/>
    </xf>
    <xf numFmtId="172" fontId="4" fillId="0" borderId="11" xfId="52" applyNumberFormat="1" applyFont="1" applyBorder="1" applyAlignment="1">
      <alignment horizontal="left" vertical="center"/>
      <protection/>
    </xf>
    <xf numFmtId="0" fontId="3" fillId="0" borderId="22" xfId="52" applyFont="1" applyFill="1" applyBorder="1" applyAlignment="1">
      <alignment horizontal="center" vertical="center" wrapText="1"/>
      <protection/>
    </xf>
    <xf numFmtId="49" fontId="4" fillId="0" borderId="11" xfId="52" applyNumberFormat="1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left" vertical="center"/>
      <protection/>
    </xf>
    <xf numFmtId="0" fontId="20" fillId="0" borderId="33" xfId="0" applyFont="1" applyBorder="1" applyAlignment="1">
      <alignment horizontal="center" vertical="center"/>
    </xf>
    <xf numFmtId="0" fontId="4" fillId="0" borderId="19" xfId="52" applyFont="1" applyBorder="1" applyAlignment="1">
      <alignment horizontal="left" vertical="center"/>
      <protection/>
    </xf>
    <xf numFmtId="2" fontId="11" fillId="0" borderId="22" xfId="52" applyNumberFormat="1" applyFont="1" applyBorder="1" applyAlignment="1">
      <alignment horizontal="center" vertical="center" wrapText="1"/>
      <protection/>
    </xf>
    <xf numFmtId="1" fontId="4" fillId="0" borderId="39" xfId="52" applyNumberFormat="1" applyFont="1" applyBorder="1" applyAlignment="1">
      <alignment horizontal="center" vertical="center" wrapText="1"/>
      <protection/>
    </xf>
    <xf numFmtId="49" fontId="4" fillId="0" borderId="15" xfId="52" applyNumberFormat="1" applyFont="1" applyBorder="1" applyAlignment="1">
      <alignment horizontal="left" vertical="center"/>
      <protection/>
    </xf>
    <xf numFmtId="49" fontId="4" fillId="0" borderId="15" xfId="52" applyNumberFormat="1" applyFont="1" applyBorder="1" applyAlignment="1">
      <alignment horizontal="left" vertical="center"/>
      <protection/>
    </xf>
    <xf numFmtId="1" fontId="4" fillId="0" borderId="36" xfId="52" applyNumberFormat="1" applyFont="1" applyBorder="1" applyAlignment="1" applyProtection="1">
      <alignment horizontal="left" vertical="center"/>
      <protection locked="0"/>
    </xf>
    <xf numFmtId="49" fontId="4" fillId="0" borderId="43" xfId="52" applyNumberFormat="1" applyFont="1" applyBorder="1" applyAlignment="1" applyProtection="1">
      <alignment horizontal="left" vertical="center"/>
      <protection locked="0"/>
    </xf>
    <xf numFmtId="172" fontId="4" fillId="0" borderId="15" xfId="52" applyNumberFormat="1" applyFont="1" applyBorder="1" applyAlignment="1">
      <alignment horizontal="center" vertical="center"/>
      <protection/>
    </xf>
    <xf numFmtId="172" fontId="4" fillId="0" borderId="15" xfId="52" applyNumberFormat="1" applyFont="1" applyBorder="1" applyAlignment="1">
      <alignment horizontal="left" vertical="center"/>
      <protection/>
    </xf>
    <xf numFmtId="0" fontId="4" fillId="0" borderId="34" xfId="52" applyFont="1" applyBorder="1" applyAlignment="1">
      <alignment horizontal="left" vertical="center"/>
      <protection/>
    </xf>
    <xf numFmtId="1" fontId="12" fillId="0" borderId="39" xfId="52" applyNumberFormat="1" applyFont="1" applyFill="1" applyBorder="1" applyAlignment="1">
      <alignment horizontal="center" vertical="center" wrapText="1"/>
      <protection/>
    </xf>
    <xf numFmtId="49" fontId="4" fillId="0" borderId="34" xfId="52" applyNumberFormat="1" applyFont="1" applyBorder="1" applyAlignment="1" applyProtection="1">
      <alignment horizontal="left" vertical="center"/>
      <protection locked="0"/>
    </xf>
    <xf numFmtId="0" fontId="4" fillId="0" borderId="34" xfId="52" applyFont="1" applyBorder="1" applyAlignment="1">
      <alignment horizontal="left" vertical="center"/>
      <protection/>
    </xf>
    <xf numFmtId="49" fontId="4" fillId="0" borderId="44" xfId="52" applyNumberFormat="1" applyFont="1" applyBorder="1" applyAlignment="1" applyProtection="1">
      <alignment horizontal="left" vertical="center"/>
      <protection locked="0"/>
    </xf>
    <xf numFmtId="172" fontId="4" fillId="0" borderId="15" xfId="52" applyNumberFormat="1" applyFont="1" applyBorder="1" applyAlignment="1">
      <alignment horizontal="left" vertical="center"/>
      <protection/>
    </xf>
    <xf numFmtId="0" fontId="3" fillId="0" borderId="15" xfId="52" applyFont="1" applyBorder="1" applyAlignment="1">
      <alignment horizontal="left" vertical="center" wrapText="1"/>
      <protection/>
    </xf>
    <xf numFmtId="1" fontId="4" fillId="0" borderId="39" xfId="52" applyNumberFormat="1" applyFont="1" applyBorder="1" applyAlignment="1">
      <alignment horizontal="center" vertical="center" wrapText="1"/>
      <protection/>
    </xf>
    <xf numFmtId="0" fontId="8" fillId="0" borderId="45" xfId="52" applyFont="1" applyBorder="1" applyAlignment="1">
      <alignment horizontal="left" vertical="center"/>
      <protection/>
    </xf>
    <xf numFmtId="0" fontId="8" fillId="0" borderId="20" xfId="52" applyFont="1" applyBorder="1" applyAlignment="1">
      <alignment horizontal="left" vertical="center"/>
      <protection/>
    </xf>
    <xf numFmtId="0" fontId="3" fillId="0" borderId="37" xfId="52" applyFont="1" applyBorder="1" applyAlignment="1">
      <alignment horizontal="left" vertical="center" wrapText="1"/>
      <protection/>
    </xf>
    <xf numFmtId="49" fontId="4" fillId="0" borderId="15" xfId="52" applyNumberFormat="1" applyFont="1" applyBorder="1" applyAlignment="1" applyProtection="1">
      <alignment horizontal="left" vertical="center"/>
      <protection locked="0"/>
    </xf>
    <xf numFmtId="0" fontId="4" fillId="0" borderId="34" xfId="52" applyFont="1" applyBorder="1" applyAlignment="1">
      <alignment horizontal="center" vertical="center"/>
      <protection/>
    </xf>
    <xf numFmtId="0" fontId="12" fillId="0" borderId="22" xfId="52" applyFont="1" applyFill="1" applyBorder="1" applyAlignment="1">
      <alignment horizontal="center" vertical="center" wrapText="1"/>
      <protection/>
    </xf>
    <xf numFmtId="0" fontId="12" fillId="33" borderId="2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22" xfId="52" applyFont="1" applyFill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33" xfId="52" applyFont="1" applyBorder="1" applyAlignment="1">
      <alignment horizontal="center" vertical="center"/>
      <protection/>
    </xf>
    <xf numFmtId="1" fontId="4" fillId="0" borderId="41" xfId="52" applyNumberFormat="1" applyFont="1" applyBorder="1" applyAlignment="1" applyProtection="1">
      <alignment horizontal="left" vertical="center"/>
      <protection locked="0"/>
    </xf>
    <xf numFmtId="1" fontId="12" fillId="0" borderId="12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/>
      <protection/>
    </xf>
    <xf numFmtId="0" fontId="3" fillId="0" borderId="39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0" fontId="3" fillId="0" borderId="46" xfId="52" applyFont="1" applyBorder="1" applyAlignment="1">
      <alignment horizontal="center" vertical="center"/>
      <protection/>
    </xf>
    <xf numFmtId="0" fontId="20" fillId="34" borderId="14" xfId="0" applyFont="1" applyFill="1" applyBorder="1" applyAlignment="1">
      <alignment horizontal="center" vertical="center"/>
    </xf>
    <xf numFmtId="0" fontId="20" fillId="35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3" fillId="0" borderId="0" xfId="52" applyFont="1" applyFill="1" applyBorder="1" applyAlignment="1">
      <alignment horizontal="left" vertical="center" wrapText="1"/>
      <protection/>
    </xf>
    <xf numFmtId="1" fontId="4" fillId="0" borderId="40" xfId="52" applyNumberFormat="1" applyFont="1" applyBorder="1" applyAlignment="1" applyProtection="1">
      <alignment horizontal="left" vertical="center"/>
      <protection locked="0"/>
    </xf>
    <xf numFmtId="0" fontId="20" fillId="35" borderId="47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4" fillId="0" borderId="19" xfId="52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5" fillId="0" borderId="0" xfId="52" applyFont="1" applyAlignment="1">
      <alignment vertical="center"/>
      <protection/>
    </xf>
    <xf numFmtId="0" fontId="2" fillId="0" borderId="0" xfId="52" applyAlignment="1">
      <alignment vertical="center"/>
      <protection/>
    </xf>
    <xf numFmtId="0" fontId="3" fillId="0" borderId="21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172" fontId="4" fillId="0" borderId="15" xfId="52" applyNumberFormat="1" applyFont="1" applyBorder="1" applyAlignment="1">
      <alignment horizontal="center" vertical="center"/>
      <protection/>
    </xf>
    <xf numFmtId="0" fontId="20" fillId="35" borderId="22" xfId="0" applyFont="1" applyFill="1" applyBorder="1" applyAlignment="1">
      <alignment horizontal="center" vertical="center"/>
    </xf>
    <xf numFmtId="0" fontId="4" fillId="0" borderId="27" xfId="52" applyFont="1" applyBorder="1" applyAlignment="1">
      <alignment horizontal="center" vertical="center"/>
      <protection/>
    </xf>
    <xf numFmtId="0" fontId="20" fillId="35" borderId="27" xfId="0" applyFont="1" applyFill="1" applyBorder="1" applyAlignment="1">
      <alignment horizontal="center" vertical="center"/>
    </xf>
    <xf numFmtId="0" fontId="3" fillId="0" borderId="14" xfId="52" applyFont="1" applyBorder="1" applyAlignment="1">
      <alignment horizontal="center"/>
      <protection/>
    </xf>
    <xf numFmtId="0" fontId="3" fillId="0" borderId="39" xfId="52" applyFont="1" applyBorder="1" applyAlignment="1">
      <alignment horizontal="left" vertical="center" wrapText="1"/>
      <protection/>
    </xf>
    <xf numFmtId="0" fontId="3" fillId="0" borderId="15" xfId="52" applyFont="1" applyBorder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52" applyFont="1" applyBorder="1" applyAlignment="1">
      <alignment horizontal="left"/>
      <protection/>
    </xf>
    <xf numFmtId="0" fontId="3" fillId="0" borderId="27" xfId="52" applyFont="1" applyBorder="1" applyAlignment="1">
      <alignment horizontal="left"/>
      <protection/>
    </xf>
    <xf numFmtId="0" fontId="3" fillId="0" borderId="19" xfId="52" applyFont="1" applyBorder="1" applyAlignment="1">
      <alignment horizontal="left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3" fillId="0" borderId="19" xfId="52" applyFont="1" applyBorder="1" applyAlignment="1">
      <alignment horizontal="center"/>
      <protection/>
    </xf>
    <xf numFmtId="172" fontId="3" fillId="0" borderId="21" xfId="52" applyNumberFormat="1" applyFont="1" applyFill="1" applyBorder="1" applyAlignment="1">
      <alignment horizontal="center" vertical="center"/>
      <protection/>
    </xf>
    <xf numFmtId="172" fontId="3" fillId="0" borderId="27" xfId="52" applyNumberFormat="1" applyFont="1" applyFill="1" applyBorder="1" applyAlignment="1">
      <alignment horizontal="center" vertical="center"/>
      <protection/>
    </xf>
    <xf numFmtId="172" fontId="3" fillId="0" borderId="19" xfId="52" applyNumberFormat="1" applyFont="1" applyFill="1" applyBorder="1" applyAlignment="1">
      <alignment horizontal="center" vertical="center"/>
      <protection/>
    </xf>
    <xf numFmtId="0" fontId="18" fillId="0" borderId="2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3" fillId="0" borderId="39" xfId="52" applyFont="1" applyBorder="1" applyAlignment="1">
      <alignment horizontal="left"/>
      <protection/>
    </xf>
    <xf numFmtId="0" fontId="3" fillId="0" borderId="34" xfId="52" applyFont="1" applyBorder="1" applyAlignment="1">
      <alignment horizontal="left"/>
      <protection/>
    </xf>
    <xf numFmtId="0" fontId="3" fillId="0" borderId="15" xfId="52" applyFont="1" applyBorder="1" applyAlignment="1">
      <alignment horizontal="left"/>
      <protection/>
    </xf>
    <xf numFmtId="172" fontId="8" fillId="0" borderId="21" xfId="52" applyNumberFormat="1" applyFont="1" applyFill="1" applyBorder="1" applyAlignment="1">
      <alignment horizontal="center" vertical="center"/>
      <protection/>
    </xf>
    <xf numFmtId="172" fontId="8" fillId="0" borderId="27" xfId="52" applyNumberFormat="1" applyFont="1" applyFill="1" applyBorder="1" applyAlignment="1">
      <alignment horizontal="center" vertical="center"/>
      <protection/>
    </xf>
    <xf numFmtId="172" fontId="8" fillId="0" borderId="19" xfId="52" applyNumberFormat="1" applyFont="1" applyFill="1" applyBorder="1" applyAlignment="1">
      <alignment horizontal="center" vertical="center"/>
      <protection/>
    </xf>
    <xf numFmtId="0" fontId="8" fillId="0" borderId="21" xfId="52" applyFont="1" applyBorder="1" applyAlignment="1">
      <alignment horizontal="center" vertical="center"/>
      <protection/>
    </xf>
    <xf numFmtId="0" fontId="8" fillId="0" borderId="27" xfId="52" applyFont="1" applyBorder="1" applyAlignment="1">
      <alignment horizontal="center" vertical="center"/>
      <protection/>
    </xf>
    <xf numFmtId="0" fontId="8" fillId="0" borderId="19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left" vertical="center"/>
      <protection/>
    </xf>
    <xf numFmtId="0" fontId="3" fillId="0" borderId="27" xfId="52" applyFont="1" applyBorder="1" applyAlignment="1">
      <alignment horizontal="left" vertical="center"/>
      <protection/>
    </xf>
    <xf numFmtId="0" fontId="3" fillId="0" borderId="19" xfId="52" applyFont="1" applyBorder="1" applyAlignment="1">
      <alignment horizontal="left" vertical="center"/>
      <protection/>
    </xf>
    <xf numFmtId="0" fontId="3" fillId="0" borderId="33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1" fontId="4" fillId="0" borderId="21" xfId="52" applyNumberFormat="1" applyFont="1" applyBorder="1" applyAlignment="1">
      <alignment horizontal="center" vertical="center" wrapText="1"/>
      <protection/>
    </xf>
    <xf numFmtId="1" fontId="4" fillId="0" borderId="27" xfId="52" applyNumberFormat="1" applyFont="1" applyBorder="1" applyAlignment="1">
      <alignment horizontal="center" vertical="center" wrapText="1"/>
      <protection/>
    </xf>
    <xf numFmtId="1" fontId="4" fillId="0" borderId="19" xfId="52" applyNumberFormat="1" applyFont="1" applyBorder="1" applyAlignment="1">
      <alignment horizontal="center" vertical="center" wrapText="1"/>
      <protection/>
    </xf>
    <xf numFmtId="0" fontId="9" fillId="0" borderId="21" xfId="52" applyFont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9" fillId="0" borderId="33" xfId="52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0" fillId="0" borderId="21" xfId="52" applyFont="1" applyFill="1" applyBorder="1" applyAlignment="1">
      <alignment horizontal="center" vertical="center" wrapText="1"/>
      <protection/>
    </xf>
    <xf numFmtId="0" fontId="10" fillId="0" borderId="27" xfId="52" applyFont="1" applyFill="1" applyBorder="1" applyAlignment="1">
      <alignment horizontal="center" vertical="center" wrapText="1"/>
      <protection/>
    </xf>
    <xf numFmtId="0" fontId="10" fillId="0" borderId="19" xfId="52" applyFont="1" applyFill="1" applyBorder="1" applyAlignment="1">
      <alignment horizontal="center" vertical="center" wrapText="1"/>
      <protection/>
    </xf>
    <xf numFmtId="1" fontId="4" fillId="0" borderId="21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27" xfId="52" applyNumberFormat="1" applyFont="1" applyBorder="1" applyAlignment="1">
      <alignment horizontal="center" vertical="center" wrapText="1"/>
      <protection/>
    </xf>
    <xf numFmtId="1" fontId="4" fillId="0" borderId="40" xfId="52" applyNumberFormat="1" applyFont="1" applyBorder="1" applyAlignment="1">
      <alignment horizontal="center" vertical="center" wrapText="1"/>
      <protection/>
    </xf>
    <xf numFmtId="1" fontId="4" fillId="0" borderId="19" xfId="52" applyNumberFormat="1" applyFont="1" applyBorder="1" applyAlignment="1">
      <alignment horizontal="center" vertical="center" wrapText="1"/>
      <protection/>
    </xf>
    <xf numFmtId="0" fontId="9" fillId="0" borderId="33" xfId="52" applyFont="1" applyFill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0" fontId="8" fillId="0" borderId="33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center" vertical="center" wrapText="1"/>
      <protection/>
    </xf>
    <xf numFmtId="0" fontId="15" fillId="0" borderId="0" xfId="52" applyFont="1" applyAlignment="1">
      <alignment horizontal="center"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center" vertical="center"/>
      <protection/>
    </xf>
    <xf numFmtId="0" fontId="10" fillId="0" borderId="40" xfId="52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left" vertical="center" wrapText="1"/>
      <protection/>
    </xf>
    <xf numFmtId="0" fontId="3" fillId="0" borderId="19" xfId="52" applyFont="1" applyBorder="1" applyAlignment="1">
      <alignment horizontal="left" vertical="center" wrapText="1"/>
      <protection/>
    </xf>
    <xf numFmtId="172" fontId="3" fillId="0" borderId="0" xfId="52" applyNumberFormat="1" applyFont="1" applyBorder="1" applyAlignment="1">
      <alignment horizontal="left" vertical="center"/>
      <protection/>
    </xf>
    <xf numFmtId="0" fontId="19" fillId="0" borderId="0" xfId="0" applyFont="1" applyAlignment="1">
      <alignment horizontal="left"/>
    </xf>
    <xf numFmtId="2" fontId="9" fillId="0" borderId="33" xfId="52" applyNumberFormat="1" applyFont="1" applyBorder="1" applyAlignment="1">
      <alignment horizontal="center" vertical="center" wrapText="1"/>
      <protection/>
    </xf>
    <xf numFmtId="2" fontId="9" fillId="0" borderId="13" xfId="52" applyNumberFormat="1" applyFont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left" vertical="center"/>
      <protection/>
    </xf>
    <xf numFmtId="0" fontId="0" fillId="0" borderId="0" xfId="0" applyAlignment="1">
      <alignment horizontal="left"/>
    </xf>
    <xf numFmtId="172" fontId="9" fillId="0" borderId="21" xfId="52" applyNumberFormat="1" applyFont="1" applyBorder="1" applyAlignment="1">
      <alignment horizontal="center" vertical="center" wrapText="1"/>
      <protection/>
    </xf>
    <xf numFmtId="0" fontId="16" fillId="0" borderId="2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3" fillId="0" borderId="19" xfId="52" applyFont="1" applyBorder="1" applyAlignment="1">
      <alignment horizontal="left"/>
      <protection/>
    </xf>
    <xf numFmtId="0" fontId="21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2" fontId="11" fillId="35" borderId="22" xfId="52" applyNumberFormat="1" applyFont="1" applyFill="1" applyBorder="1" applyAlignment="1">
      <alignment horizontal="center" vertical="center" wrapText="1"/>
      <protection/>
    </xf>
    <xf numFmtId="2" fontId="11" fillId="35" borderId="14" xfId="52" applyNumberFormat="1" applyFont="1" applyFill="1" applyBorder="1" applyAlignment="1">
      <alignment horizontal="center" vertical="center" wrapText="1"/>
      <protection/>
    </xf>
    <xf numFmtId="2" fontId="11" fillId="35" borderId="13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1</xdr:col>
      <xdr:colOff>676275</xdr:colOff>
      <xdr:row>3</xdr:row>
      <xdr:rowOff>76200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809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6</xdr:row>
      <xdr:rowOff>466725</xdr:rowOff>
    </xdr:to>
    <xdr:pic>
      <xdr:nvPicPr>
        <xdr:cNvPr id="1" name="Рисунок 1" descr="ФТАЯ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133350</xdr:rowOff>
    </xdr:from>
    <xdr:to>
      <xdr:col>3</xdr:col>
      <xdr:colOff>200025</xdr:colOff>
      <xdr:row>5</xdr:row>
      <xdr:rowOff>66675</xdr:rowOff>
    </xdr:to>
    <xdr:pic>
      <xdr:nvPicPr>
        <xdr:cNvPr id="1" name="Рисунок 1" descr="ФТАЯО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33350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tabSelected="1" zoomScale="75" zoomScaleNormal="75" zoomScalePageLayoutView="0" workbookViewId="0" topLeftCell="A1">
      <selection activeCell="Q22" sqref="Q22"/>
    </sheetView>
  </sheetViews>
  <sheetFormatPr defaultColWidth="8.75390625" defaultRowHeight="12.75"/>
  <cols>
    <col min="1" max="1" width="4.75390625" style="0" customWidth="1"/>
    <col min="2" max="2" width="20.25390625" style="0" customWidth="1"/>
    <col min="3" max="3" width="6.875" style="0" customWidth="1"/>
    <col min="4" max="4" width="7.875" style="0" customWidth="1"/>
    <col min="5" max="5" width="17.875" style="0" hidden="1" customWidth="1"/>
    <col min="6" max="6" width="10.25390625" style="0" hidden="1" customWidth="1"/>
    <col min="7" max="7" width="0.37109375" style="0" hidden="1" customWidth="1"/>
    <col min="8" max="8" width="9.00390625" style="0" customWidth="1"/>
    <col min="9" max="9" width="6.875" style="0" customWidth="1"/>
    <col min="10" max="10" width="2.125" style="0" customWidth="1"/>
    <col min="11" max="11" width="5.375" style="0" customWidth="1"/>
    <col min="12" max="12" width="2.00390625" style="0" customWidth="1"/>
    <col min="13" max="13" width="5.625" style="0" customWidth="1"/>
    <col min="14" max="14" width="2.125" style="0" customWidth="1"/>
    <col min="15" max="15" width="5.25390625" style="0" hidden="1" customWidth="1"/>
    <col min="16" max="16" width="2.625" style="0" hidden="1" customWidth="1"/>
    <col min="17" max="18" width="6.75390625" style="0" customWidth="1"/>
    <col min="19" max="19" width="2.875" style="0" customWidth="1"/>
    <col min="20" max="20" width="7.625" style="0" customWidth="1"/>
    <col min="21" max="21" width="2.25390625" style="0" customWidth="1"/>
    <col min="22" max="22" width="6.125" style="0" customWidth="1"/>
    <col min="23" max="23" width="2.75390625" style="0" customWidth="1"/>
    <col min="24" max="24" width="5.375" style="0" hidden="1" customWidth="1"/>
    <col min="25" max="25" width="2.00390625" style="0" hidden="1" customWidth="1"/>
    <col min="26" max="26" width="7.125" style="0" customWidth="1"/>
    <col min="27" max="27" width="6.25390625" style="0" customWidth="1"/>
    <col min="28" max="28" width="9.00390625" style="0" customWidth="1"/>
    <col min="29" max="30" width="5.125" style="0" customWidth="1"/>
    <col min="31" max="31" width="14.00390625" style="0" customWidth="1"/>
    <col min="32" max="32" width="14.375" style="0" customWidth="1"/>
    <col min="33" max="33" width="19.00390625" style="0" customWidth="1"/>
    <col min="34" max="34" width="4.375" style="0" customWidth="1"/>
  </cols>
  <sheetData>
    <row r="1" spans="1:34" ht="18.75">
      <c r="A1" s="239" t="s">
        <v>43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175"/>
      <c r="AG1" s="175"/>
      <c r="AH1" s="175"/>
    </row>
    <row r="2" spans="1:34" ht="12.75" customHeight="1">
      <c r="A2" s="176"/>
      <c r="B2" s="243" t="s">
        <v>21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52"/>
      <c r="AD2" s="52"/>
      <c r="AE2" s="177"/>
      <c r="AF2" s="175"/>
      <c r="AG2" s="175"/>
      <c r="AH2" s="175"/>
    </row>
    <row r="3" spans="1:34" ht="15.75">
      <c r="A3" s="176"/>
      <c r="B3" s="245" t="s">
        <v>0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53"/>
      <c r="AD3" s="53"/>
      <c r="AE3" s="177"/>
      <c r="AF3" s="175"/>
      <c r="AG3" s="175"/>
      <c r="AH3" s="175"/>
    </row>
    <row r="4" spans="1:31" ht="42" customHeight="1">
      <c r="A4" s="2"/>
      <c r="B4" s="246" t="s">
        <v>91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</row>
    <row r="5" spans="1:33" ht="18" customHeight="1" thickBot="1">
      <c r="A5" s="3"/>
      <c r="B5" s="95" t="s">
        <v>92</v>
      </c>
      <c r="C5" s="1"/>
      <c r="D5" s="1"/>
      <c r="E5" s="1"/>
      <c r="F5" s="1"/>
      <c r="G5" s="1"/>
      <c r="H5" s="252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4"/>
      <c r="V5" s="4"/>
      <c r="W5" s="4"/>
      <c r="X5" s="4"/>
      <c r="Y5" s="4"/>
      <c r="Z5" s="4"/>
      <c r="AA5" s="256" t="s">
        <v>42</v>
      </c>
      <c r="AB5" s="257"/>
      <c r="AC5" s="257"/>
      <c r="AD5" s="257"/>
      <c r="AE5" s="257"/>
      <c r="AF5" s="257"/>
      <c r="AG5" s="257"/>
    </row>
    <row r="6" spans="1:34" ht="17.25" customHeight="1" thickBot="1">
      <c r="A6" s="240" t="s">
        <v>1</v>
      </c>
      <c r="B6" s="227" t="s">
        <v>2</v>
      </c>
      <c r="C6" s="227" t="s">
        <v>19</v>
      </c>
      <c r="D6" s="227" t="s">
        <v>10</v>
      </c>
      <c r="E6" s="54"/>
      <c r="F6" s="238"/>
      <c r="G6" s="54"/>
      <c r="H6" s="254" t="s">
        <v>11</v>
      </c>
      <c r="I6" s="258" t="s">
        <v>3</v>
      </c>
      <c r="J6" s="222"/>
      <c r="K6" s="222"/>
      <c r="L6" s="222"/>
      <c r="M6" s="222"/>
      <c r="N6" s="222"/>
      <c r="O6" s="223"/>
      <c r="P6" s="223"/>
      <c r="Q6" s="224"/>
      <c r="R6" s="221" t="s">
        <v>4</v>
      </c>
      <c r="S6" s="222"/>
      <c r="T6" s="222"/>
      <c r="U6" s="222"/>
      <c r="V6" s="222"/>
      <c r="W6" s="222"/>
      <c r="X6" s="223"/>
      <c r="Y6" s="223"/>
      <c r="Z6" s="224"/>
      <c r="AA6" s="229" t="s">
        <v>5</v>
      </c>
      <c r="AB6" s="230"/>
      <c r="AC6" s="230"/>
      <c r="AD6" s="231"/>
      <c r="AE6" s="216" t="s">
        <v>8</v>
      </c>
      <c r="AF6" s="225" t="s">
        <v>9</v>
      </c>
      <c r="AG6" s="248" t="s">
        <v>6</v>
      </c>
      <c r="AH6" s="5"/>
    </row>
    <row r="7" spans="1:34" ht="24" customHeight="1" thickBot="1">
      <c r="A7" s="241"/>
      <c r="B7" s="242"/>
      <c r="C7" s="228"/>
      <c r="D7" s="228"/>
      <c r="E7" s="64"/>
      <c r="F7" s="228"/>
      <c r="G7" s="64"/>
      <c r="H7" s="255"/>
      <c r="I7" s="96">
        <v>1</v>
      </c>
      <c r="J7" s="97"/>
      <c r="K7" s="96">
        <v>2</v>
      </c>
      <c r="L7" s="97"/>
      <c r="M7" s="96">
        <v>3</v>
      </c>
      <c r="N7" s="98"/>
      <c r="O7" s="99">
        <v>4</v>
      </c>
      <c r="P7" s="100"/>
      <c r="Q7" s="91" t="s">
        <v>56</v>
      </c>
      <c r="R7" s="96">
        <v>1</v>
      </c>
      <c r="S7" s="101"/>
      <c r="T7" s="96">
        <v>2</v>
      </c>
      <c r="U7" s="102"/>
      <c r="V7" s="96">
        <v>3</v>
      </c>
      <c r="W7" s="103"/>
      <c r="X7" s="23">
        <v>4</v>
      </c>
      <c r="Y7" s="22"/>
      <c r="Z7" s="91" t="s">
        <v>56</v>
      </c>
      <c r="AA7" s="104" t="s">
        <v>7</v>
      </c>
      <c r="AB7" s="64" t="s">
        <v>29</v>
      </c>
      <c r="AC7" s="64" t="s">
        <v>32</v>
      </c>
      <c r="AD7" s="64" t="s">
        <v>33</v>
      </c>
      <c r="AE7" s="217"/>
      <c r="AF7" s="226"/>
      <c r="AG7" s="249"/>
      <c r="AH7" s="105"/>
    </row>
    <row r="8" spans="1:34" ht="17.25" customHeight="1" thickBot="1">
      <c r="A8" s="218" t="s">
        <v>95</v>
      </c>
      <c r="B8" s="235"/>
      <c r="C8" s="235"/>
      <c r="D8" s="236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7"/>
    </row>
    <row r="9" spans="1:34" ht="32.25" thickBot="1">
      <c r="A9" s="159">
        <v>1</v>
      </c>
      <c r="B9" s="6" t="s">
        <v>93</v>
      </c>
      <c r="C9" s="74">
        <v>2005</v>
      </c>
      <c r="D9" s="36">
        <v>2</v>
      </c>
      <c r="E9" s="7"/>
      <c r="F9" s="8"/>
      <c r="G9" s="55"/>
      <c r="H9" s="75">
        <v>45</v>
      </c>
      <c r="I9" s="76">
        <v>30</v>
      </c>
      <c r="J9" s="117"/>
      <c r="K9" s="76">
        <v>33</v>
      </c>
      <c r="L9" s="129"/>
      <c r="M9" s="76">
        <v>34</v>
      </c>
      <c r="N9" s="126"/>
      <c r="O9" s="118"/>
      <c r="P9" s="119"/>
      <c r="Q9" s="110">
        <f>MAX(IF(J9="",I9,0),IF(L9="",K9,0),IF(N9="",M9,0),IF(P9="",O9,0))</f>
        <v>34</v>
      </c>
      <c r="R9" s="76">
        <v>40</v>
      </c>
      <c r="S9" s="120"/>
      <c r="T9" s="76">
        <v>43</v>
      </c>
      <c r="U9" s="127"/>
      <c r="V9" s="76">
        <v>45</v>
      </c>
      <c r="W9" s="130"/>
      <c r="X9" s="121"/>
      <c r="Y9" s="39"/>
      <c r="Z9" s="110">
        <f>MAX(IF(S9="",R9,0),IF(U9="",T9,0),IF(W9="",V9,0),IF(Y9="",X9,0))</f>
        <v>45</v>
      </c>
      <c r="AA9" s="110">
        <f>Q9+Z9</f>
        <v>79</v>
      </c>
      <c r="AB9" s="131"/>
      <c r="AC9" s="106">
        <v>1</v>
      </c>
      <c r="AD9" s="107">
        <v>28</v>
      </c>
      <c r="AE9" s="78" t="s">
        <v>20</v>
      </c>
      <c r="AF9" s="111" t="s">
        <v>50</v>
      </c>
      <c r="AG9" s="112" t="s">
        <v>94</v>
      </c>
      <c r="AH9" s="62"/>
    </row>
    <row r="10" spans="1:34" ht="20.25" customHeight="1" thickBot="1">
      <c r="A10" s="218" t="s">
        <v>96</v>
      </c>
      <c r="B10" s="235"/>
      <c r="C10" s="235"/>
      <c r="D10" s="236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7"/>
    </row>
    <row r="11" spans="1:34" ht="32.25" thickBot="1">
      <c r="A11" s="158">
        <v>1</v>
      </c>
      <c r="B11" s="59" t="s">
        <v>97</v>
      </c>
      <c r="C11" s="36">
        <v>2007</v>
      </c>
      <c r="D11" s="36" t="s">
        <v>45</v>
      </c>
      <c r="E11" s="115"/>
      <c r="F11" s="116"/>
      <c r="G11" s="24"/>
      <c r="H11" s="37">
        <v>52.5</v>
      </c>
      <c r="I11" s="49">
        <v>15</v>
      </c>
      <c r="J11" s="33"/>
      <c r="K11" s="49">
        <v>18</v>
      </c>
      <c r="L11" s="83"/>
      <c r="M11" s="49">
        <v>20</v>
      </c>
      <c r="N11" s="88"/>
      <c r="O11" s="77"/>
      <c r="P11" s="119"/>
      <c r="Q11" s="20">
        <f>MAX(IF(J11="",I11,0),IF(L11="",K11,0),IF(N11="",M11,0),IF(P11="",O11,0))</f>
        <v>20</v>
      </c>
      <c r="R11" s="49">
        <v>20</v>
      </c>
      <c r="S11" s="29"/>
      <c r="T11" s="49">
        <v>23</v>
      </c>
      <c r="U11" s="86"/>
      <c r="V11" s="49">
        <v>25</v>
      </c>
      <c r="W11" s="132"/>
      <c r="X11" s="45"/>
      <c r="Y11" s="39"/>
      <c r="Z11" s="20">
        <f>MAX(IF(S11="",R11,0),IF(U11="",T11,0),IF(W11="",V11,0),IF(Y11="",X11,0))</f>
        <v>25</v>
      </c>
      <c r="AA11" s="20">
        <f>Q11+Z11</f>
        <v>45</v>
      </c>
      <c r="AB11" s="168"/>
      <c r="AC11" s="122">
        <v>1</v>
      </c>
      <c r="AD11" s="123">
        <v>28</v>
      </c>
      <c r="AE11" s="128" t="s">
        <v>20</v>
      </c>
      <c r="AF11" s="108" t="s">
        <v>51</v>
      </c>
      <c r="AG11" s="81" t="s">
        <v>28</v>
      </c>
      <c r="AH11" s="10"/>
    </row>
    <row r="12" spans="1:34" ht="17.25" customHeight="1" thickBot="1">
      <c r="A12" s="218" t="s">
        <v>98</v>
      </c>
      <c r="B12" s="235"/>
      <c r="C12" s="235"/>
      <c r="D12" s="236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7"/>
    </row>
    <row r="13" spans="1:34" ht="32.25" thickBot="1">
      <c r="A13" s="158">
        <v>1</v>
      </c>
      <c r="B13" s="125" t="s">
        <v>99</v>
      </c>
      <c r="C13" s="124">
        <v>2005</v>
      </c>
      <c r="D13" s="36" t="s">
        <v>45</v>
      </c>
      <c r="E13" s="11"/>
      <c r="F13" s="12"/>
      <c r="G13" s="14"/>
      <c r="H13" s="75">
        <v>57.8</v>
      </c>
      <c r="I13" s="76">
        <v>13</v>
      </c>
      <c r="J13" s="117"/>
      <c r="K13" s="76">
        <v>15</v>
      </c>
      <c r="L13" s="129"/>
      <c r="M13" s="76">
        <v>18</v>
      </c>
      <c r="N13" s="126"/>
      <c r="O13" s="35"/>
      <c r="P13" s="25"/>
      <c r="Q13" s="28">
        <f>MAX(IF(J13="",I13,0),IF(L13="",K13,0),IF(N13="",M13,0),IF(P13="",O13,0))</f>
        <v>18</v>
      </c>
      <c r="R13" s="76">
        <v>21</v>
      </c>
      <c r="S13" s="120"/>
      <c r="T13" s="76">
        <v>25</v>
      </c>
      <c r="U13" s="127"/>
      <c r="V13" s="76">
        <v>27</v>
      </c>
      <c r="W13" s="94"/>
      <c r="X13" s="41"/>
      <c r="Y13" s="26"/>
      <c r="Z13" s="20">
        <f>MAX(IF(S13="",R13,0),IF(U13="",T13,0),IF(W13="",V13,0),IF(Y13="",X13,0))</f>
        <v>27</v>
      </c>
      <c r="AA13" s="20">
        <f>Q13+Z13</f>
        <v>45</v>
      </c>
      <c r="AB13" s="109"/>
      <c r="AC13" s="13">
        <v>1</v>
      </c>
      <c r="AD13" s="9">
        <v>28</v>
      </c>
      <c r="AE13" s="87" t="s">
        <v>20</v>
      </c>
      <c r="AF13" s="108" t="s">
        <v>51</v>
      </c>
      <c r="AG13" s="82" t="s">
        <v>38</v>
      </c>
      <c r="AH13" s="15"/>
    </row>
    <row r="14" spans="1:34" ht="17.25" customHeight="1" thickBot="1">
      <c r="A14" s="232" t="s">
        <v>57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4"/>
    </row>
    <row r="15" spans="1:34" ht="32.25" thickBot="1">
      <c r="A15" s="163">
        <v>1</v>
      </c>
      <c r="B15" s="113" t="s">
        <v>47</v>
      </c>
      <c r="C15" s="114">
        <v>2009</v>
      </c>
      <c r="D15" s="114">
        <v>3</v>
      </c>
      <c r="E15" s="7"/>
      <c r="F15" s="8"/>
      <c r="G15" s="55"/>
      <c r="H15" s="133">
        <v>30.3</v>
      </c>
      <c r="I15" s="134">
        <v>25</v>
      </c>
      <c r="J15" s="135"/>
      <c r="K15" s="134">
        <v>29</v>
      </c>
      <c r="L15" s="136"/>
      <c r="M15" s="134">
        <v>31</v>
      </c>
      <c r="N15" s="143" t="s">
        <v>30</v>
      </c>
      <c r="O15" s="137"/>
      <c r="P15" s="138"/>
      <c r="Q15" s="20">
        <f>MAX(IF(J15="",I15,0),IF(L15="",K15,0),IF(N15="",M15,0),IF(P15="",O15,0))</f>
        <v>29</v>
      </c>
      <c r="R15" s="134">
        <v>40</v>
      </c>
      <c r="S15" s="139"/>
      <c r="T15" s="134">
        <v>43</v>
      </c>
      <c r="U15" s="146" t="s">
        <v>30</v>
      </c>
      <c r="V15" s="134">
        <v>43</v>
      </c>
      <c r="W15" s="141" t="s">
        <v>30</v>
      </c>
      <c r="X15" s="45"/>
      <c r="Y15" s="39"/>
      <c r="Z15" s="20">
        <f>MAX(IF(S15="",R15,0),IF(U15="",T15,0),IF(W15="",V15,0),IF(Y15="",X15,0))</f>
        <v>40</v>
      </c>
      <c r="AA15" s="20">
        <f>Q15+Z15</f>
        <v>69</v>
      </c>
      <c r="AB15" s="109"/>
      <c r="AC15" s="142">
        <v>1</v>
      </c>
      <c r="AD15" s="123">
        <v>28</v>
      </c>
      <c r="AE15" s="92" t="s">
        <v>20</v>
      </c>
      <c r="AF15" s="108" t="s">
        <v>50</v>
      </c>
      <c r="AG15" s="81" t="s">
        <v>48</v>
      </c>
      <c r="AH15" s="10"/>
    </row>
    <row r="16" spans="1:34" ht="23.25" thickBot="1">
      <c r="A16" s="163">
        <v>2</v>
      </c>
      <c r="B16" s="59" t="s">
        <v>55</v>
      </c>
      <c r="C16" s="36">
        <v>2009</v>
      </c>
      <c r="D16" s="36" t="s">
        <v>15</v>
      </c>
      <c r="E16" s="57"/>
      <c r="F16" s="58"/>
      <c r="G16" s="55"/>
      <c r="H16" s="37">
        <v>29.8</v>
      </c>
      <c r="I16" s="49">
        <v>15</v>
      </c>
      <c r="J16" s="33"/>
      <c r="K16" s="49">
        <v>18</v>
      </c>
      <c r="L16" s="83" t="s">
        <v>30</v>
      </c>
      <c r="M16" s="80">
        <v>18</v>
      </c>
      <c r="N16" s="85"/>
      <c r="O16" s="34"/>
      <c r="P16" s="27"/>
      <c r="Q16" s="28">
        <f>MAX(IF(J16="",I16,0),IF(L16="",K16,0),IF(N16="",M16,0),IF(P16="",O16,0))</f>
        <v>18</v>
      </c>
      <c r="R16" s="49">
        <v>22</v>
      </c>
      <c r="S16" s="29"/>
      <c r="T16" s="49">
        <v>25</v>
      </c>
      <c r="U16" s="30"/>
      <c r="V16" s="49">
        <v>27</v>
      </c>
      <c r="W16" s="84"/>
      <c r="X16" s="45"/>
      <c r="Y16" s="39"/>
      <c r="Z16" s="20">
        <f>MAX(IF(S16="",R16,0),IF(U16="",T16,0),IF(W16="",V16,0),IF(Y16="",X16,0))</f>
        <v>27</v>
      </c>
      <c r="AA16" s="20">
        <f>Q16+Z16</f>
        <v>45</v>
      </c>
      <c r="AB16" s="109"/>
      <c r="AC16" s="51">
        <v>2</v>
      </c>
      <c r="AD16" s="9">
        <v>25</v>
      </c>
      <c r="AE16" s="38" t="s">
        <v>20</v>
      </c>
      <c r="AF16" s="79" t="s">
        <v>50</v>
      </c>
      <c r="AG16" s="82" t="s">
        <v>48</v>
      </c>
      <c r="AH16" s="10"/>
    </row>
    <row r="17" spans="1:34" ht="32.25" thickBot="1">
      <c r="A17" s="164">
        <v>3</v>
      </c>
      <c r="B17" s="59" t="s">
        <v>100</v>
      </c>
      <c r="C17" s="36">
        <v>2009</v>
      </c>
      <c r="D17" s="36" t="s">
        <v>45</v>
      </c>
      <c r="E17" s="57"/>
      <c r="F17" s="58"/>
      <c r="G17" s="55"/>
      <c r="H17" s="37">
        <v>31</v>
      </c>
      <c r="I17" s="49">
        <v>10</v>
      </c>
      <c r="J17" s="33"/>
      <c r="K17" s="49">
        <v>15</v>
      </c>
      <c r="L17" s="83"/>
      <c r="M17" s="80">
        <v>17</v>
      </c>
      <c r="N17" s="85" t="s">
        <v>30</v>
      </c>
      <c r="O17" s="34"/>
      <c r="P17" s="27"/>
      <c r="Q17" s="28">
        <f>MAX(IF(J17="",I17,0),IF(L17="",K17,0),IF(N17="",M17,0),IF(P17="",O17,0))</f>
        <v>15</v>
      </c>
      <c r="R17" s="49">
        <v>10</v>
      </c>
      <c r="S17" s="29"/>
      <c r="T17" s="49">
        <v>15</v>
      </c>
      <c r="U17" s="30"/>
      <c r="V17" s="49">
        <v>17</v>
      </c>
      <c r="W17" s="84" t="s">
        <v>30</v>
      </c>
      <c r="X17" s="45"/>
      <c r="Y17" s="39"/>
      <c r="Z17" s="20">
        <f>MAX(IF(S17="",R17,0),IF(U17="",T17,0),IF(W17="",V17,0),IF(Y17="",X17,0))</f>
        <v>15</v>
      </c>
      <c r="AA17" s="20">
        <f>Q17+Z17</f>
        <v>30</v>
      </c>
      <c r="AB17" s="109"/>
      <c r="AC17" s="51">
        <v>3</v>
      </c>
      <c r="AD17" s="9">
        <v>23</v>
      </c>
      <c r="AE17" s="38" t="s">
        <v>20</v>
      </c>
      <c r="AF17" s="79" t="s">
        <v>51</v>
      </c>
      <c r="AG17" s="82" t="s">
        <v>28</v>
      </c>
      <c r="AH17" s="10"/>
    </row>
    <row r="18" spans="1:34" ht="18.75" customHeight="1" thickBot="1">
      <c r="A18" s="232" t="s">
        <v>103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4"/>
    </row>
    <row r="19" spans="1:34" ht="32.25" thickBot="1">
      <c r="A19" s="163">
        <v>1</v>
      </c>
      <c r="B19" s="113" t="s">
        <v>101</v>
      </c>
      <c r="C19" s="114">
        <v>2010</v>
      </c>
      <c r="D19" s="114" t="s">
        <v>45</v>
      </c>
      <c r="E19" s="7"/>
      <c r="F19" s="8"/>
      <c r="G19" s="55"/>
      <c r="H19" s="133">
        <v>33.5</v>
      </c>
      <c r="I19" s="134">
        <v>14</v>
      </c>
      <c r="J19" s="136"/>
      <c r="K19" s="134">
        <v>16</v>
      </c>
      <c r="L19" s="136"/>
      <c r="M19" s="134">
        <v>18</v>
      </c>
      <c r="N19" s="143"/>
      <c r="O19" s="137"/>
      <c r="P19" s="138"/>
      <c r="Q19" s="20">
        <f>MAX(IF(J19="",I19,0),IF(L19="",K19,0),IF(N19="",M19,0),IF(P19="",O19,0))</f>
        <v>18</v>
      </c>
      <c r="R19" s="134">
        <v>20</v>
      </c>
      <c r="S19" s="180" t="s">
        <v>30</v>
      </c>
      <c r="T19" s="134">
        <v>21</v>
      </c>
      <c r="U19" s="140"/>
      <c r="V19" s="134">
        <v>24</v>
      </c>
      <c r="W19" s="141" t="s">
        <v>30</v>
      </c>
      <c r="X19" s="45"/>
      <c r="Y19" s="39"/>
      <c r="Z19" s="20">
        <f>MAX(IF(S19="",R19,0),IF(U19="",T19,0),IF(W19="",V19,0),IF(Y19="",X19,0))</f>
        <v>21</v>
      </c>
      <c r="AA19" s="20">
        <f>Q19+Z19</f>
        <v>39</v>
      </c>
      <c r="AB19" s="168"/>
      <c r="AC19" s="142">
        <v>1</v>
      </c>
      <c r="AD19" s="123">
        <v>28</v>
      </c>
      <c r="AE19" s="92" t="s">
        <v>20</v>
      </c>
      <c r="AF19" s="108" t="s">
        <v>50</v>
      </c>
      <c r="AG19" s="81" t="s">
        <v>102</v>
      </c>
      <c r="AH19" s="10"/>
    </row>
    <row r="20" spans="1:34" ht="18.75" customHeight="1" thickBot="1">
      <c r="A20" s="232" t="s">
        <v>58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4"/>
    </row>
    <row r="21" spans="1:34" ht="32.25" thickBot="1">
      <c r="A21" s="158">
        <v>1</v>
      </c>
      <c r="B21" s="147" t="s">
        <v>104</v>
      </c>
      <c r="C21" s="114">
        <v>2006</v>
      </c>
      <c r="D21" s="114" t="s">
        <v>45</v>
      </c>
      <c r="E21" s="7"/>
      <c r="F21" s="8"/>
      <c r="G21" s="55"/>
      <c r="H21" s="133">
        <v>36.9</v>
      </c>
      <c r="I21" s="134">
        <v>15</v>
      </c>
      <c r="J21" s="135"/>
      <c r="K21" s="134">
        <v>18</v>
      </c>
      <c r="L21" s="135"/>
      <c r="M21" s="134">
        <v>20</v>
      </c>
      <c r="N21" s="143" t="s">
        <v>30</v>
      </c>
      <c r="O21" s="137"/>
      <c r="P21" s="138"/>
      <c r="Q21" s="20">
        <f>MAX(IF(J21="",I21,0),IF(L21="",K21,0),IF(N21="",M21,0),IF(P21="",O21,0))</f>
        <v>18</v>
      </c>
      <c r="R21" s="134">
        <v>20</v>
      </c>
      <c r="S21" s="139"/>
      <c r="T21" s="134">
        <v>23</v>
      </c>
      <c r="U21" s="146"/>
      <c r="V21" s="134">
        <v>26</v>
      </c>
      <c r="W21" s="141"/>
      <c r="X21" s="45"/>
      <c r="Y21" s="39"/>
      <c r="Z21" s="20">
        <f>MAX(IF(S21="",R21,0),IF(U21="",T21,0),IF(W21="",V21,0),IF(Y21="",X21,0))</f>
        <v>26</v>
      </c>
      <c r="AA21" s="20">
        <f>Q21+Z21</f>
        <v>44</v>
      </c>
      <c r="AB21" s="168"/>
      <c r="AC21" s="142">
        <v>1</v>
      </c>
      <c r="AD21" s="123">
        <v>28</v>
      </c>
      <c r="AE21" s="38" t="s">
        <v>20</v>
      </c>
      <c r="AF21" s="108" t="s">
        <v>50</v>
      </c>
      <c r="AG21" s="250" t="s">
        <v>36</v>
      </c>
      <c r="AH21" s="251"/>
    </row>
    <row r="22" spans="1:34" ht="32.25" customHeight="1" thickBot="1">
      <c r="A22" s="158">
        <v>2</v>
      </c>
      <c r="B22" s="63" t="s">
        <v>105</v>
      </c>
      <c r="C22" s="36">
        <v>2009</v>
      </c>
      <c r="D22" s="36" t="s">
        <v>45</v>
      </c>
      <c r="E22" s="57"/>
      <c r="F22" s="58"/>
      <c r="G22" s="55"/>
      <c r="H22" s="37">
        <v>37</v>
      </c>
      <c r="I22" s="49">
        <v>12</v>
      </c>
      <c r="J22" s="33"/>
      <c r="K22" s="49">
        <v>16</v>
      </c>
      <c r="L22" s="83"/>
      <c r="M22" s="49">
        <v>18</v>
      </c>
      <c r="N22" s="85"/>
      <c r="O22" s="34"/>
      <c r="P22" s="27"/>
      <c r="Q22" s="28">
        <f>MAX(IF(J22="",I22,0),IF(L22="",K22,0),IF(N22="",M22,0),IF(P22="",O22,0))</f>
        <v>18</v>
      </c>
      <c r="R22" s="49">
        <v>20</v>
      </c>
      <c r="S22" s="29"/>
      <c r="T22" s="49">
        <v>23</v>
      </c>
      <c r="U22" s="86"/>
      <c r="V22" s="49">
        <v>25</v>
      </c>
      <c r="W22" s="84"/>
      <c r="X22" s="45"/>
      <c r="Y22" s="39"/>
      <c r="Z22" s="20">
        <f>MAX(IF(S22="",R22,0),IF(U22="",T22,0),IF(W22="",V22,0),IF(Y22="",X22,0))</f>
        <v>25</v>
      </c>
      <c r="AA22" s="20">
        <f>Q22+Z22</f>
        <v>43</v>
      </c>
      <c r="AB22" s="109"/>
      <c r="AC22" s="51">
        <v>2</v>
      </c>
      <c r="AD22" s="9">
        <v>25</v>
      </c>
      <c r="AE22" s="38" t="s">
        <v>20</v>
      </c>
      <c r="AF22" s="79" t="s">
        <v>50</v>
      </c>
      <c r="AG22" s="82" t="s">
        <v>28</v>
      </c>
      <c r="AH22" s="10"/>
    </row>
    <row r="23" spans="1:34" ht="32.25" thickBot="1">
      <c r="A23" s="158">
        <v>3</v>
      </c>
      <c r="B23" s="63" t="s">
        <v>106</v>
      </c>
      <c r="C23" s="36">
        <v>2009</v>
      </c>
      <c r="D23" s="36" t="s">
        <v>45</v>
      </c>
      <c r="E23" s="57"/>
      <c r="F23" s="58"/>
      <c r="G23" s="55"/>
      <c r="H23" s="37">
        <v>35.5</v>
      </c>
      <c r="I23" s="49">
        <v>12</v>
      </c>
      <c r="J23" s="33"/>
      <c r="K23" s="49">
        <v>15</v>
      </c>
      <c r="L23" s="83"/>
      <c r="M23" s="49">
        <v>18</v>
      </c>
      <c r="N23" s="85"/>
      <c r="O23" s="34"/>
      <c r="P23" s="27"/>
      <c r="Q23" s="28">
        <f>MAX(IF(J23="",I23,0),IF(L23="",K23,0),IF(N23="",M23,0),IF(P23="",O23,0))</f>
        <v>18</v>
      </c>
      <c r="R23" s="49">
        <v>15</v>
      </c>
      <c r="S23" s="29"/>
      <c r="T23" s="49">
        <v>20</v>
      </c>
      <c r="U23" s="86"/>
      <c r="V23" s="49">
        <v>23</v>
      </c>
      <c r="W23" s="84"/>
      <c r="X23" s="45"/>
      <c r="Y23" s="39"/>
      <c r="Z23" s="20">
        <f>MAX(IF(S23="",R23,0),IF(U23="",T23,0),IF(W23="",V23,0),IF(Y23="",X23,0))</f>
        <v>23</v>
      </c>
      <c r="AA23" s="20">
        <f>Q23+Z23</f>
        <v>41</v>
      </c>
      <c r="AB23" s="109"/>
      <c r="AC23" s="51">
        <v>3</v>
      </c>
      <c r="AD23" s="9">
        <v>23</v>
      </c>
      <c r="AE23" s="38" t="s">
        <v>20</v>
      </c>
      <c r="AF23" s="79" t="s">
        <v>50</v>
      </c>
      <c r="AG23" s="82" t="s">
        <v>28</v>
      </c>
      <c r="AH23" s="10"/>
    </row>
    <row r="24" spans="1:34" ht="20.25" customHeight="1" thickBot="1">
      <c r="A24" s="232" t="s">
        <v>65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4"/>
    </row>
    <row r="25" spans="1:34" ht="35.25" customHeight="1" thickBot="1">
      <c r="A25" s="165">
        <v>1</v>
      </c>
      <c r="B25" s="147" t="s">
        <v>107</v>
      </c>
      <c r="C25" s="114">
        <v>2007</v>
      </c>
      <c r="D25" s="114" t="s">
        <v>16</v>
      </c>
      <c r="E25" s="7"/>
      <c r="F25" s="8"/>
      <c r="G25" s="55"/>
      <c r="H25" s="133">
        <v>40.6</v>
      </c>
      <c r="I25" s="134">
        <v>25</v>
      </c>
      <c r="J25" s="135"/>
      <c r="K25" s="134">
        <v>28</v>
      </c>
      <c r="L25" s="135"/>
      <c r="M25" s="134">
        <v>30</v>
      </c>
      <c r="N25" s="143" t="s">
        <v>30</v>
      </c>
      <c r="O25" s="137"/>
      <c r="P25" s="138"/>
      <c r="Q25" s="20">
        <f>MAX(IF(J25="",I25,0),IF(L25="",K25,0),IF(N25="",M25,0),IF(P25="",O25,0))</f>
        <v>28</v>
      </c>
      <c r="R25" s="134">
        <v>35</v>
      </c>
      <c r="S25" s="139"/>
      <c r="T25" s="134">
        <v>40</v>
      </c>
      <c r="U25" s="146" t="s">
        <v>30</v>
      </c>
      <c r="V25" s="134">
        <v>40</v>
      </c>
      <c r="W25" s="141" t="s">
        <v>30</v>
      </c>
      <c r="X25" s="45"/>
      <c r="Y25" s="39"/>
      <c r="Z25" s="20">
        <f>MAX(IF(S25="",R25,0),IF(U25="",T25,0),IF(W25="",V25,0),IF(Y25="",X25,0))</f>
        <v>35</v>
      </c>
      <c r="AA25" s="20">
        <f>Q25+Z25</f>
        <v>63</v>
      </c>
      <c r="AB25" s="181"/>
      <c r="AC25" s="142">
        <v>1</v>
      </c>
      <c r="AD25" s="123">
        <v>28</v>
      </c>
      <c r="AE25" s="92" t="s">
        <v>20</v>
      </c>
      <c r="AF25" s="108" t="s">
        <v>50</v>
      </c>
      <c r="AG25" s="185" t="s">
        <v>49</v>
      </c>
      <c r="AH25" s="186"/>
    </row>
    <row r="26" spans="1:34" ht="36" customHeight="1" thickBot="1">
      <c r="A26" s="158">
        <v>2</v>
      </c>
      <c r="B26" s="63" t="s">
        <v>108</v>
      </c>
      <c r="C26" s="36">
        <v>2006</v>
      </c>
      <c r="D26" s="36" t="s">
        <v>15</v>
      </c>
      <c r="E26" s="57"/>
      <c r="F26" s="58"/>
      <c r="G26" s="55"/>
      <c r="H26" s="37">
        <v>41</v>
      </c>
      <c r="I26" s="49">
        <v>22</v>
      </c>
      <c r="J26" s="33"/>
      <c r="K26" s="49">
        <v>25</v>
      </c>
      <c r="L26" s="83"/>
      <c r="M26" s="49">
        <v>27</v>
      </c>
      <c r="N26" s="85"/>
      <c r="O26" s="34"/>
      <c r="P26" s="27"/>
      <c r="Q26" s="28">
        <f>MAX(IF(J26="",I26,0),IF(L26="",K26,0),IF(N26="",M26,0),IF(P26="",O26,0))</f>
        <v>27</v>
      </c>
      <c r="R26" s="49">
        <v>30</v>
      </c>
      <c r="S26" s="29"/>
      <c r="T26" s="49">
        <v>33</v>
      </c>
      <c r="U26" s="86"/>
      <c r="V26" s="49">
        <v>35</v>
      </c>
      <c r="W26" s="84"/>
      <c r="X26" s="45"/>
      <c r="Y26" s="39"/>
      <c r="Z26" s="20">
        <f>MAX(IF(S26="",R26,0),IF(U26="",T26,0),IF(W26="",V26,0),IF(Y26="",X26,0))</f>
        <v>35</v>
      </c>
      <c r="AA26" s="20">
        <f>Q26+Z26</f>
        <v>62</v>
      </c>
      <c r="AB26" s="109"/>
      <c r="AC26" s="51">
        <v>2</v>
      </c>
      <c r="AD26" s="9">
        <v>25</v>
      </c>
      <c r="AE26" s="38" t="s">
        <v>20</v>
      </c>
      <c r="AF26" s="79" t="s">
        <v>50</v>
      </c>
      <c r="AG26" s="82" t="s">
        <v>38</v>
      </c>
      <c r="AH26" s="10"/>
    </row>
    <row r="27" spans="1:34" ht="21" customHeight="1" thickBot="1">
      <c r="A27" s="218" t="s">
        <v>109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20"/>
    </row>
    <row r="28" spans="1:34" ht="39.75" customHeight="1" thickBot="1">
      <c r="A28" s="165">
        <v>1</v>
      </c>
      <c r="B28" s="147" t="s">
        <v>110</v>
      </c>
      <c r="C28" s="114">
        <v>2008</v>
      </c>
      <c r="D28" s="114" t="s">
        <v>45</v>
      </c>
      <c r="E28" s="7"/>
      <c r="F28" s="8"/>
      <c r="G28" s="55"/>
      <c r="H28" s="266">
        <v>43.8</v>
      </c>
      <c r="I28" s="134">
        <v>27</v>
      </c>
      <c r="J28" s="135"/>
      <c r="K28" s="134">
        <v>31</v>
      </c>
      <c r="L28" s="136"/>
      <c r="M28" s="134">
        <v>35</v>
      </c>
      <c r="N28" s="143" t="s">
        <v>30</v>
      </c>
      <c r="O28" s="137"/>
      <c r="P28" s="138"/>
      <c r="Q28" s="20">
        <f>MAX(IF(J28="",I28,0),IF(L28="",K28,0),IF(N28="",M28,0),IF(P28="",O28,0))</f>
        <v>31</v>
      </c>
      <c r="R28" s="134">
        <v>32</v>
      </c>
      <c r="S28" s="139"/>
      <c r="T28" s="134">
        <v>35</v>
      </c>
      <c r="U28" s="146"/>
      <c r="V28" s="134">
        <v>37</v>
      </c>
      <c r="W28" s="141"/>
      <c r="X28" s="45"/>
      <c r="Y28" s="39"/>
      <c r="Z28" s="20">
        <f>MAX(IF(S28="",R28,0),IF(U28="",T28,0),IF(W28="",V28,0),IF(Y28="",X28,0))</f>
        <v>37</v>
      </c>
      <c r="AA28" s="20">
        <f>Q28+Z28</f>
        <v>68</v>
      </c>
      <c r="AB28" s="172"/>
      <c r="AC28" s="142">
        <v>1</v>
      </c>
      <c r="AD28" s="123">
        <v>28</v>
      </c>
      <c r="AE28" s="92" t="s">
        <v>20</v>
      </c>
      <c r="AF28" s="108" t="s">
        <v>50</v>
      </c>
      <c r="AG28" s="81" t="s">
        <v>111</v>
      </c>
      <c r="AH28" s="10"/>
    </row>
    <row r="29" spans="1:34" ht="36" customHeight="1" thickBot="1">
      <c r="A29" s="158">
        <v>2</v>
      </c>
      <c r="B29" s="59" t="s">
        <v>112</v>
      </c>
      <c r="C29" s="36">
        <v>2007</v>
      </c>
      <c r="D29" s="36" t="s">
        <v>45</v>
      </c>
      <c r="E29" s="57"/>
      <c r="F29" s="58"/>
      <c r="G29" s="55"/>
      <c r="H29" s="267">
        <v>45</v>
      </c>
      <c r="I29" s="49">
        <v>20</v>
      </c>
      <c r="J29" s="33"/>
      <c r="K29" s="49">
        <v>22</v>
      </c>
      <c r="L29" s="33"/>
      <c r="M29" s="49">
        <v>24</v>
      </c>
      <c r="N29" s="88"/>
      <c r="O29" s="171"/>
      <c r="P29" s="145"/>
      <c r="Q29" s="28">
        <f>MAX(IF(J29="",I29,0),IF(L29="",K29,0),IF(N29="",M29,0),IF(P29="",O29,0))</f>
        <v>24</v>
      </c>
      <c r="R29" s="49">
        <v>25</v>
      </c>
      <c r="S29" s="29"/>
      <c r="T29" s="49">
        <v>30</v>
      </c>
      <c r="U29" s="86"/>
      <c r="V29" s="49">
        <v>32</v>
      </c>
      <c r="W29" s="174" t="s">
        <v>30</v>
      </c>
      <c r="X29" s="45"/>
      <c r="Y29" s="39"/>
      <c r="Z29" s="28">
        <f>MAX(IF(S29="",R29,0),IF(U29="",T29,0),IF(W29="",V29,0),IF(Y29="",X29,0))</f>
        <v>30</v>
      </c>
      <c r="AA29" s="28">
        <f>Q29+Z29</f>
        <v>54</v>
      </c>
      <c r="AB29" s="168"/>
      <c r="AC29" s="50">
        <v>2</v>
      </c>
      <c r="AD29" s="9">
        <v>25</v>
      </c>
      <c r="AE29" s="87" t="s">
        <v>46</v>
      </c>
      <c r="AF29" s="79" t="s">
        <v>50</v>
      </c>
      <c r="AG29" s="82" t="s">
        <v>49</v>
      </c>
      <c r="AH29" s="15"/>
    </row>
    <row r="30" spans="1:34" ht="36.75" customHeight="1" thickBot="1">
      <c r="A30" s="158">
        <v>3</v>
      </c>
      <c r="B30" s="6" t="s">
        <v>113</v>
      </c>
      <c r="C30" s="74">
        <v>2009</v>
      </c>
      <c r="D30" s="74" t="s">
        <v>45</v>
      </c>
      <c r="E30" s="7"/>
      <c r="F30" s="8"/>
      <c r="G30" s="55"/>
      <c r="H30" s="268">
        <v>44.2</v>
      </c>
      <c r="I30" s="76">
        <v>12</v>
      </c>
      <c r="J30" s="117"/>
      <c r="K30" s="76">
        <v>15</v>
      </c>
      <c r="L30" s="129"/>
      <c r="M30" s="76">
        <v>17</v>
      </c>
      <c r="N30" s="126"/>
      <c r="O30" s="160"/>
      <c r="P30" s="119"/>
      <c r="Q30" s="28">
        <f>MAX(IF(J30="",I30,0),IF(L30="",K30,0),IF(N30="",M30,0),IF(P30="",O30,0))</f>
        <v>17</v>
      </c>
      <c r="R30" s="76">
        <v>17</v>
      </c>
      <c r="S30" s="120"/>
      <c r="T30" s="76">
        <v>20</v>
      </c>
      <c r="U30" s="127"/>
      <c r="V30" s="76">
        <v>22</v>
      </c>
      <c r="W30" s="94"/>
      <c r="X30" s="45"/>
      <c r="Y30" s="39"/>
      <c r="Z30" s="28">
        <f>MAX(IF(S30="",R30,0),IF(U30="",T30,0),IF(W30="",V30,0),IF(Y30="",X30,0))</f>
        <v>22</v>
      </c>
      <c r="AA30" s="28">
        <f>Q30+Z30</f>
        <v>39</v>
      </c>
      <c r="AB30" s="173"/>
      <c r="AC30" s="161">
        <v>3</v>
      </c>
      <c r="AD30" s="107">
        <v>23</v>
      </c>
      <c r="AE30" s="156" t="s">
        <v>20</v>
      </c>
      <c r="AF30" s="111" t="s">
        <v>51</v>
      </c>
      <c r="AG30" s="112" t="s">
        <v>28</v>
      </c>
      <c r="AH30" s="62"/>
    </row>
    <row r="31" spans="1:34" ht="20.25" customHeight="1" thickBot="1">
      <c r="A31" s="218" t="s">
        <v>114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20"/>
    </row>
    <row r="32" spans="1:34" ht="31.5" customHeight="1" thickBot="1">
      <c r="A32" s="158">
        <v>1</v>
      </c>
      <c r="B32" s="63" t="s">
        <v>115</v>
      </c>
      <c r="C32" s="36">
        <v>2007</v>
      </c>
      <c r="D32" s="36" t="s">
        <v>45</v>
      </c>
      <c r="E32" s="19"/>
      <c r="F32" s="40"/>
      <c r="G32" s="46"/>
      <c r="H32" s="267">
        <v>48</v>
      </c>
      <c r="I32" s="49">
        <v>24</v>
      </c>
      <c r="J32" s="33"/>
      <c r="K32" s="49">
        <v>26</v>
      </c>
      <c r="L32" s="83"/>
      <c r="M32" s="49">
        <v>28</v>
      </c>
      <c r="N32" s="85" t="s">
        <v>30</v>
      </c>
      <c r="O32" s="34"/>
      <c r="P32" s="27"/>
      <c r="Q32" s="28">
        <f>MAX(IF(J32="",I32,0),IF(L32="",K32,0),IF(N32="",M32,0),IF(P32="",O32,0))</f>
        <v>26</v>
      </c>
      <c r="R32" s="49">
        <v>35</v>
      </c>
      <c r="S32" s="29"/>
      <c r="T32" s="49">
        <v>37</v>
      </c>
      <c r="U32" s="86" t="s">
        <v>30</v>
      </c>
      <c r="V32" s="49">
        <v>37</v>
      </c>
      <c r="W32" s="84"/>
      <c r="X32" s="182"/>
      <c r="Y32" s="32"/>
      <c r="Z32" s="28">
        <f>MAX(IF(S32="",R32,0),IF(U32="",T32,0),IF(W32="",V32,0),IF(Y32="",X32,0))</f>
        <v>37</v>
      </c>
      <c r="AA32" s="28">
        <f>Q32+Z32</f>
        <v>63</v>
      </c>
      <c r="AB32" s="183"/>
      <c r="AC32" s="51">
        <v>1</v>
      </c>
      <c r="AD32" s="9">
        <v>28</v>
      </c>
      <c r="AE32" s="87" t="s">
        <v>20</v>
      </c>
      <c r="AF32" s="79" t="s">
        <v>51</v>
      </c>
      <c r="AG32" s="82" t="s">
        <v>49</v>
      </c>
      <c r="AH32" s="15"/>
    </row>
    <row r="33" spans="1:34" ht="31.5" customHeight="1" thickBot="1">
      <c r="A33" s="165">
        <v>2</v>
      </c>
      <c r="B33" s="6" t="s">
        <v>116</v>
      </c>
      <c r="C33" s="74">
        <v>2009</v>
      </c>
      <c r="D33" s="74" t="s">
        <v>45</v>
      </c>
      <c r="E33" s="7"/>
      <c r="F33" s="8"/>
      <c r="G33" s="55"/>
      <c r="H33" s="268">
        <v>48.6</v>
      </c>
      <c r="I33" s="76">
        <v>15</v>
      </c>
      <c r="J33" s="117"/>
      <c r="K33" s="76">
        <v>17</v>
      </c>
      <c r="L33" s="129"/>
      <c r="M33" s="76">
        <v>18</v>
      </c>
      <c r="N33" s="126"/>
      <c r="O33" s="160"/>
      <c r="P33" s="119"/>
      <c r="Q33" s="20">
        <f>MAX(IF(J33="",I33,0),IF(L33="",K33,0),IF(N33="",M33,0),IF(P33="",O33,0))</f>
        <v>18</v>
      </c>
      <c r="R33" s="76">
        <v>20</v>
      </c>
      <c r="S33" s="120"/>
      <c r="T33" s="76">
        <v>23</v>
      </c>
      <c r="U33" s="127" t="s">
        <v>30</v>
      </c>
      <c r="V33" s="76">
        <v>23</v>
      </c>
      <c r="W33" s="94"/>
      <c r="X33" s="45"/>
      <c r="Y33" s="39"/>
      <c r="Z33" s="20">
        <f>MAX(IF(S33="",R33,0),IF(U33="",T33,0),IF(W33="",V33,0),IF(Y33="",X33,0))</f>
        <v>23</v>
      </c>
      <c r="AA33" s="20">
        <f>Q33+Z33</f>
        <v>41</v>
      </c>
      <c r="AB33" s="173"/>
      <c r="AC33" s="161">
        <v>2</v>
      </c>
      <c r="AD33" s="107">
        <v>23</v>
      </c>
      <c r="AE33" s="156" t="s">
        <v>20</v>
      </c>
      <c r="AF33" s="111" t="s">
        <v>51</v>
      </c>
      <c r="AG33" s="112" t="s">
        <v>28</v>
      </c>
      <c r="AH33" s="62"/>
    </row>
    <row r="34" spans="1:34" ht="20.25" customHeight="1" thickBot="1">
      <c r="A34" s="218" t="s">
        <v>60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20"/>
    </row>
    <row r="35" spans="1:34" ht="31.5" customHeight="1" thickBot="1">
      <c r="A35" s="165">
        <v>1</v>
      </c>
      <c r="B35" s="147" t="s">
        <v>117</v>
      </c>
      <c r="C35" s="114">
        <v>2006</v>
      </c>
      <c r="D35" s="114" t="s">
        <v>45</v>
      </c>
      <c r="E35" s="7"/>
      <c r="F35" s="8"/>
      <c r="G35" s="55"/>
      <c r="H35" s="266">
        <v>53.9</v>
      </c>
      <c r="I35" s="134">
        <v>45</v>
      </c>
      <c r="J35" s="135"/>
      <c r="K35" s="134">
        <v>48</v>
      </c>
      <c r="L35" s="136"/>
      <c r="M35" s="134">
        <v>50</v>
      </c>
      <c r="N35" s="143" t="s">
        <v>30</v>
      </c>
      <c r="O35" s="137"/>
      <c r="P35" s="138"/>
      <c r="Q35" s="20">
        <f>MAX(IF(J35="",I35,0),IF(L35="",K35,0),IF(N35="",M35,0),IF(P35="",O35,0))</f>
        <v>48</v>
      </c>
      <c r="R35" s="134">
        <v>55</v>
      </c>
      <c r="S35" s="139"/>
      <c r="T35" s="134">
        <v>60</v>
      </c>
      <c r="U35" s="146"/>
      <c r="V35" s="134">
        <v>62</v>
      </c>
      <c r="W35" s="141"/>
      <c r="X35" s="45"/>
      <c r="Y35" s="39"/>
      <c r="Z35" s="20">
        <f>MAX(IF(S35="",R35,0),IF(U35="",T35,0),IF(W35="",V35,0),IF(Y35="",X35,0))</f>
        <v>62</v>
      </c>
      <c r="AA35" s="20">
        <f>Q35+Z35</f>
        <v>110</v>
      </c>
      <c r="AB35" s="172"/>
      <c r="AC35" s="142">
        <v>1</v>
      </c>
      <c r="AD35" s="123">
        <v>28</v>
      </c>
      <c r="AE35" s="92" t="s">
        <v>20</v>
      </c>
      <c r="AF35" s="108" t="s">
        <v>50</v>
      </c>
      <c r="AG35" s="81" t="s">
        <v>49</v>
      </c>
      <c r="AH35" s="10"/>
    </row>
    <row r="36" spans="1:34" ht="31.5" customHeight="1" thickBot="1">
      <c r="A36" s="158">
        <v>2</v>
      </c>
      <c r="B36" s="59" t="s">
        <v>118</v>
      </c>
      <c r="C36" s="36">
        <v>2006</v>
      </c>
      <c r="D36" s="36" t="s">
        <v>45</v>
      </c>
      <c r="E36" s="57"/>
      <c r="F36" s="58"/>
      <c r="G36" s="55"/>
      <c r="H36" s="267">
        <v>54.1</v>
      </c>
      <c r="I36" s="49">
        <v>42</v>
      </c>
      <c r="J36" s="33"/>
      <c r="K36" s="49">
        <v>45</v>
      </c>
      <c r="L36" s="33"/>
      <c r="M36" s="49">
        <v>48</v>
      </c>
      <c r="N36" s="88"/>
      <c r="O36" s="171"/>
      <c r="P36" s="145"/>
      <c r="Q36" s="28">
        <f>MAX(IF(J36="",I36,0),IF(L36="",K36,0),IF(N36="",M36,0),IF(P36="",O36,0))</f>
        <v>48</v>
      </c>
      <c r="R36" s="49">
        <v>52</v>
      </c>
      <c r="S36" s="29"/>
      <c r="T36" s="49">
        <v>56</v>
      </c>
      <c r="U36" s="86"/>
      <c r="V36" s="49">
        <v>61</v>
      </c>
      <c r="W36" s="174" t="s">
        <v>30</v>
      </c>
      <c r="X36" s="45"/>
      <c r="Y36" s="39"/>
      <c r="Z36" s="28">
        <f>MAX(IF(S36="",R36,0),IF(U36="",T36,0),IF(W36="",V36,0),IF(Y36="",X36,0))</f>
        <v>56</v>
      </c>
      <c r="AA36" s="28">
        <f>Q36+Z36</f>
        <v>104</v>
      </c>
      <c r="AB36" s="168"/>
      <c r="AC36" s="50">
        <v>2</v>
      </c>
      <c r="AD36" s="9">
        <v>25</v>
      </c>
      <c r="AE36" s="87" t="s">
        <v>46</v>
      </c>
      <c r="AF36" s="79" t="s">
        <v>50</v>
      </c>
      <c r="AG36" s="82" t="s">
        <v>111</v>
      </c>
      <c r="AH36" s="15"/>
    </row>
    <row r="37" spans="1:34" ht="31.5" customHeight="1" thickBot="1">
      <c r="A37" s="158">
        <v>3</v>
      </c>
      <c r="B37" s="6" t="s">
        <v>119</v>
      </c>
      <c r="C37" s="74">
        <v>2008</v>
      </c>
      <c r="D37" s="74" t="s">
        <v>45</v>
      </c>
      <c r="E37" s="7"/>
      <c r="F37" s="8"/>
      <c r="G37" s="55"/>
      <c r="H37" s="268">
        <v>50.4</v>
      </c>
      <c r="I37" s="76">
        <v>18</v>
      </c>
      <c r="J37" s="117"/>
      <c r="K37" s="76">
        <v>21</v>
      </c>
      <c r="L37" s="129"/>
      <c r="M37" s="76">
        <v>24</v>
      </c>
      <c r="N37" s="126"/>
      <c r="O37" s="160"/>
      <c r="P37" s="119"/>
      <c r="Q37" s="28">
        <f>MAX(IF(J37="",I37,0),IF(L37="",K37,0),IF(N37="",M37,0),IF(P37="",O37,0))</f>
        <v>24</v>
      </c>
      <c r="R37" s="76">
        <v>22</v>
      </c>
      <c r="S37" s="120"/>
      <c r="T37" s="76">
        <v>25</v>
      </c>
      <c r="U37" s="127"/>
      <c r="V37" s="76">
        <v>28</v>
      </c>
      <c r="W37" s="94"/>
      <c r="X37" s="45"/>
      <c r="Y37" s="39"/>
      <c r="Z37" s="28">
        <f>MAX(IF(S37="",R37,0),IF(U37="",T37,0),IF(W37="",V37,0),IF(Y37="",X37,0))</f>
        <v>28</v>
      </c>
      <c r="AA37" s="28">
        <f>Q37+Z37</f>
        <v>52</v>
      </c>
      <c r="AB37" s="173"/>
      <c r="AC37" s="161">
        <v>3</v>
      </c>
      <c r="AD37" s="107">
        <v>23</v>
      </c>
      <c r="AE37" s="156" t="s">
        <v>20</v>
      </c>
      <c r="AF37" s="111" t="s">
        <v>51</v>
      </c>
      <c r="AG37" s="112" t="s">
        <v>36</v>
      </c>
      <c r="AH37" s="62"/>
    </row>
    <row r="38" spans="1:34" ht="20.25" customHeight="1" thickBot="1">
      <c r="A38" s="218" t="s">
        <v>61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20"/>
    </row>
    <row r="39" spans="1:34" ht="31.5" customHeight="1" thickBot="1">
      <c r="A39" s="166">
        <v>1</v>
      </c>
      <c r="B39" s="59" t="s">
        <v>120</v>
      </c>
      <c r="C39" s="36">
        <v>2005</v>
      </c>
      <c r="D39" s="36"/>
      <c r="E39" s="57"/>
      <c r="F39" s="58"/>
      <c r="G39" s="55"/>
      <c r="H39" s="267">
        <v>60.8</v>
      </c>
      <c r="I39" s="49">
        <v>48</v>
      </c>
      <c r="J39" s="33"/>
      <c r="K39" s="49">
        <v>52</v>
      </c>
      <c r="L39" s="33"/>
      <c r="M39" s="49">
        <v>54</v>
      </c>
      <c r="N39" s="85"/>
      <c r="O39" s="34"/>
      <c r="P39" s="27"/>
      <c r="Q39" s="28">
        <f aca="true" t="shared" si="0" ref="Q39:Q44">MAX(IF(J39="",I39,0),IF(L39="",K39,0),IF(N39="",M39,0),IF(P39="",O39,0))</f>
        <v>54</v>
      </c>
      <c r="R39" s="49">
        <v>65</v>
      </c>
      <c r="S39" s="29"/>
      <c r="T39" s="49">
        <v>70</v>
      </c>
      <c r="U39" s="86" t="s">
        <v>30</v>
      </c>
      <c r="V39" s="49">
        <v>70</v>
      </c>
      <c r="W39" s="84"/>
      <c r="X39" s="45"/>
      <c r="Y39" s="39"/>
      <c r="Z39" s="20">
        <f aca="true" t="shared" si="1" ref="Z39:Z44">MAX(IF(S39="",R39,0),IF(U39="",T39,0),IF(W39="",V39,0),IF(Y39="",X39,0))</f>
        <v>70</v>
      </c>
      <c r="AA39" s="20">
        <f aca="true" t="shared" si="2" ref="AA39:AA44">Q39+Z39</f>
        <v>124</v>
      </c>
      <c r="AB39" s="109"/>
      <c r="AC39" s="51">
        <v>1</v>
      </c>
      <c r="AD39" s="9">
        <v>28</v>
      </c>
      <c r="AE39" s="87" t="s">
        <v>46</v>
      </c>
      <c r="AF39" s="79" t="s">
        <v>50</v>
      </c>
      <c r="AG39" s="82" t="s">
        <v>36</v>
      </c>
      <c r="AH39" s="10"/>
    </row>
    <row r="40" spans="1:34" ht="20.25" customHeight="1" thickBot="1">
      <c r="A40" s="218" t="s">
        <v>62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20"/>
    </row>
    <row r="41" spans="1:34" ht="31.5" customHeight="1" thickBot="1">
      <c r="A41" s="166">
        <v>1</v>
      </c>
      <c r="B41" s="59" t="s">
        <v>121</v>
      </c>
      <c r="C41" s="36">
        <v>2008</v>
      </c>
      <c r="D41" s="36" t="s">
        <v>45</v>
      </c>
      <c r="E41" s="57"/>
      <c r="F41" s="58"/>
      <c r="G41" s="55"/>
      <c r="H41" s="37">
        <v>62.7</v>
      </c>
      <c r="I41" s="49">
        <v>20</v>
      </c>
      <c r="J41" s="33"/>
      <c r="K41" s="49">
        <v>25</v>
      </c>
      <c r="L41" s="83"/>
      <c r="M41" s="49">
        <v>30</v>
      </c>
      <c r="N41" s="85"/>
      <c r="O41" s="34"/>
      <c r="P41" s="27"/>
      <c r="Q41" s="28">
        <f t="shared" si="0"/>
        <v>30</v>
      </c>
      <c r="R41" s="49">
        <v>30</v>
      </c>
      <c r="S41" s="29"/>
      <c r="T41" s="49">
        <v>35</v>
      </c>
      <c r="U41" s="86"/>
      <c r="V41" s="49">
        <v>38</v>
      </c>
      <c r="W41" s="31"/>
      <c r="X41" s="45"/>
      <c r="Y41" s="39"/>
      <c r="Z41" s="20">
        <f t="shared" si="1"/>
        <v>38</v>
      </c>
      <c r="AA41" s="20">
        <f t="shared" si="2"/>
        <v>68</v>
      </c>
      <c r="AB41" s="167"/>
      <c r="AC41" s="51">
        <v>1</v>
      </c>
      <c r="AD41" s="9">
        <v>28</v>
      </c>
      <c r="AE41" s="87" t="s">
        <v>46</v>
      </c>
      <c r="AF41" s="79" t="s">
        <v>50</v>
      </c>
      <c r="AG41" s="82" t="s">
        <v>28</v>
      </c>
      <c r="AH41" s="10"/>
    </row>
    <row r="42" spans="1:34" ht="35.25" customHeight="1" thickBot="1">
      <c r="A42" s="166">
        <v>2</v>
      </c>
      <c r="B42" s="59" t="s">
        <v>122</v>
      </c>
      <c r="C42" s="36">
        <v>2009</v>
      </c>
      <c r="D42" s="36" t="s">
        <v>45</v>
      </c>
      <c r="E42" s="57"/>
      <c r="F42" s="58"/>
      <c r="G42" s="55"/>
      <c r="H42" s="37">
        <v>59.2</v>
      </c>
      <c r="I42" s="49">
        <v>20</v>
      </c>
      <c r="J42" s="33"/>
      <c r="K42" s="49">
        <v>25</v>
      </c>
      <c r="L42" s="83"/>
      <c r="M42" s="49">
        <v>26</v>
      </c>
      <c r="N42" s="85"/>
      <c r="O42" s="34"/>
      <c r="P42" s="27"/>
      <c r="Q42" s="28">
        <f t="shared" si="0"/>
        <v>26</v>
      </c>
      <c r="R42" s="49">
        <v>30</v>
      </c>
      <c r="S42" s="29"/>
      <c r="T42" s="49">
        <v>36</v>
      </c>
      <c r="U42" s="86"/>
      <c r="V42" s="49">
        <v>38</v>
      </c>
      <c r="W42" s="84"/>
      <c r="X42" s="45"/>
      <c r="Y42" s="39"/>
      <c r="Z42" s="20">
        <f t="shared" si="1"/>
        <v>38</v>
      </c>
      <c r="AA42" s="20">
        <f t="shared" si="2"/>
        <v>64</v>
      </c>
      <c r="AB42" s="167"/>
      <c r="AC42" s="51">
        <v>2</v>
      </c>
      <c r="AD42" s="9">
        <v>25</v>
      </c>
      <c r="AE42" s="87" t="s">
        <v>46</v>
      </c>
      <c r="AF42" s="79" t="s">
        <v>50</v>
      </c>
      <c r="AG42" s="82" t="s">
        <v>123</v>
      </c>
      <c r="AH42" s="10"/>
    </row>
    <row r="43" spans="1:34" ht="20.25" customHeight="1" thickBot="1">
      <c r="A43" s="218" t="s">
        <v>63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20"/>
    </row>
    <row r="44" spans="1:34" ht="31.5" customHeight="1" thickBot="1">
      <c r="A44" s="166">
        <v>1</v>
      </c>
      <c r="B44" s="170" t="s">
        <v>124</v>
      </c>
      <c r="C44" s="36">
        <v>2006</v>
      </c>
      <c r="D44" s="36">
        <v>3</v>
      </c>
      <c r="E44" s="57"/>
      <c r="F44" s="58"/>
      <c r="G44" s="55"/>
      <c r="H44" s="37">
        <v>69.8</v>
      </c>
      <c r="I44" s="49">
        <v>70</v>
      </c>
      <c r="J44" s="33"/>
      <c r="K44" s="49">
        <v>75</v>
      </c>
      <c r="L44" s="83" t="s">
        <v>30</v>
      </c>
      <c r="M44" s="49">
        <v>76</v>
      </c>
      <c r="N44" s="85"/>
      <c r="O44" s="34"/>
      <c r="P44" s="27"/>
      <c r="Q44" s="28">
        <f t="shared" si="0"/>
        <v>76</v>
      </c>
      <c r="R44" s="49">
        <v>90</v>
      </c>
      <c r="S44" s="29"/>
      <c r="T44" s="49">
        <v>95</v>
      </c>
      <c r="U44" s="86"/>
      <c r="V44" s="49">
        <v>100</v>
      </c>
      <c r="W44" s="84" t="s">
        <v>30</v>
      </c>
      <c r="X44" s="45"/>
      <c r="Y44" s="39"/>
      <c r="Z44" s="20">
        <f t="shared" si="1"/>
        <v>95</v>
      </c>
      <c r="AA44" s="20">
        <f t="shared" si="2"/>
        <v>171</v>
      </c>
      <c r="AB44" s="167"/>
      <c r="AC44" s="51">
        <v>1</v>
      </c>
      <c r="AD44" s="9">
        <v>28</v>
      </c>
      <c r="AE44" s="87" t="s">
        <v>46</v>
      </c>
      <c r="AF44" s="79" t="s">
        <v>50</v>
      </c>
      <c r="AG44" s="82" t="s">
        <v>59</v>
      </c>
      <c r="AH44" s="10"/>
    </row>
    <row r="45" spans="1:34" ht="20.25" customHeight="1" thickBot="1">
      <c r="A45" s="218" t="s">
        <v>130</v>
      </c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20"/>
    </row>
    <row r="46" spans="1:34" ht="31.5" customHeight="1" thickBot="1">
      <c r="A46" s="166">
        <v>1</v>
      </c>
      <c r="B46" s="59" t="s">
        <v>125</v>
      </c>
      <c r="C46" s="36">
        <v>2007</v>
      </c>
      <c r="D46" s="36" t="s">
        <v>45</v>
      </c>
      <c r="E46" s="57"/>
      <c r="F46" s="58"/>
      <c r="G46" s="55"/>
      <c r="H46" s="37">
        <v>81</v>
      </c>
      <c r="I46" s="49">
        <v>25</v>
      </c>
      <c r="J46" s="83"/>
      <c r="K46" s="49">
        <v>27</v>
      </c>
      <c r="L46" s="83"/>
      <c r="M46" s="49">
        <v>30</v>
      </c>
      <c r="N46" s="85" t="s">
        <v>30</v>
      </c>
      <c r="O46" s="34"/>
      <c r="P46" s="27"/>
      <c r="Q46" s="28">
        <f>MAX(IF(J46="",I46,0),IF(L46="",K46,0),IF(N46="",M46,0),IF(P46="",O46,0))</f>
        <v>27</v>
      </c>
      <c r="R46" s="49">
        <v>32</v>
      </c>
      <c r="S46" s="29"/>
      <c r="T46" s="49">
        <v>35</v>
      </c>
      <c r="U46" s="86"/>
      <c r="V46" s="49">
        <v>38</v>
      </c>
      <c r="W46" s="84"/>
      <c r="X46" s="45"/>
      <c r="Y46" s="39"/>
      <c r="Z46" s="20">
        <f>MAX(IF(S46="",R46,0),IF(U46="",T46,0),IF(W46="",V46,0),IF(Y46="",X46,0))</f>
        <v>38</v>
      </c>
      <c r="AA46" s="20">
        <f>Q46+Z46</f>
        <v>65</v>
      </c>
      <c r="AB46" s="109"/>
      <c r="AC46" s="50">
        <v>1</v>
      </c>
      <c r="AD46" s="9">
        <v>28</v>
      </c>
      <c r="AE46" s="87" t="s">
        <v>46</v>
      </c>
      <c r="AF46" s="79" t="s">
        <v>50</v>
      </c>
      <c r="AG46" s="82" t="s">
        <v>36</v>
      </c>
      <c r="AH46" s="10"/>
    </row>
    <row r="47" spans="1:34" ht="18.75" customHeight="1" thickBot="1">
      <c r="A47" s="218" t="s">
        <v>64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20"/>
    </row>
    <row r="48" spans="1:34" ht="32.25" thickBot="1">
      <c r="A48" s="157">
        <v>1</v>
      </c>
      <c r="B48" s="151" t="s">
        <v>126</v>
      </c>
      <c r="C48" s="114">
        <v>2005</v>
      </c>
      <c r="D48" s="114"/>
      <c r="E48" s="115"/>
      <c r="F48" s="8"/>
      <c r="G48" s="24"/>
      <c r="H48" s="133">
        <v>87.55</v>
      </c>
      <c r="I48" s="134">
        <v>60</v>
      </c>
      <c r="J48" s="136"/>
      <c r="K48" s="134">
        <v>65</v>
      </c>
      <c r="L48" s="136"/>
      <c r="M48" s="134">
        <v>70</v>
      </c>
      <c r="N48" s="152"/>
      <c r="O48" s="67"/>
      <c r="P48" s="56"/>
      <c r="Q48" s="20">
        <f>MAX(IF(J48="",I48,0),IF(L48="",K48,0),IF(N48="",M48,0),IF(P48="",O48,0))</f>
        <v>70</v>
      </c>
      <c r="R48" s="134">
        <v>87</v>
      </c>
      <c r="S48" s="139"/>
      <c r="T48" s="134">
        <v>91</v>
      </c>
      <c r="U48" s="146" t="s">
        <v>30</v>
      </c>
      <c r="V48" s="148">
        <v>91</v>
      </c>
      <c r="W48" s="141"/>
      <c r="X48" s="153"/>
      <c r="Y48" s="144"/>
      <c r="Z48" s="20">
        <f>MAX(IF(S48="",R48,0),IF(U48="",T48,0),IF(W48="",V48,0),IF(Y48="",X48,0))</f>
        <v>91</v>
      </c>
      <c r="AA48" s="20">
        <f>Q48+Z48</f>
        <v>161</v>
      </c>
      <c r="AB48" s="109"/>
      <c r="AC48" s="154">
        <v>1</v>
      </c>
      <c r="AD48" s="155">
        <v>28</v>
      </c>
      <c r="AE48" s="92" t="s">
        <v>20</v>
      </c>
      <c r="AF48" s="108" t="s">
        <v>50</v>
      </c>
      <c r="AG48" s="81" t="s">
        <v>38</v>
      </c>
      <c r="AH48" s="10"/>
    </row>
    <row r="49" spans="1:34" ht="18.75" customHeight="1" thickBot="1">
      <c r="A49" s="218" t="s">
        <v>131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20"/>
    </row>
    <row r="50" spans="1:34" ht="38.25" customHeight="1" thickBot="1">
      <c r="A50" s="157">
        <v>1</v>
      </c>
      <c r="B50" s="151" t="s">
        <v>127</v>
      </c>
      <c r="C50" s="114">
        <v>2006</v>
      </c>
      <c r="D50" s="114" t="s">
        <v>45</v>
      </c>
      <c r="E50" s="115"/>
      <c r="F50" s="8"/>
      <c r="G50" s="24"/>
      <c r="H50" s="133">
        <v>104.1</v>
      </c>
      <c r="I50" s="134">
        <v>40</v>
      </c>
      <c r="J50" s="136"/>
      <c r="K50" s="134">
        <v>45</v>
      </c>
      <c r="L50" s="136" t="s">
        <v>30</v>
      </c>
      <c r="M50" s="134">
        <v>45</v>
      </c>
      <c r="N50" s="152"/>
      <c r="O50" s="67"/>
      <c r="P50" s="56"/>
      <c r="Q50" s="20">
        <f>MAX(IF(J50="",I50,0),IF(L50="",K50,0),IF(N50="",M50,0),IF(P50="",O50,0))</f>
        <v>45</v>
      </c>
      <c r="R50" s="134">
        <v>50</v>
      </c>
      <c r="S50" s="139"/>
      <c r="T50" s="134">
        <v>56</v>
      </c>
      <c r="U50" s="146"/>
      <c r="V50" s="148">
        <v>61</v>
      </c>
      <c r="W50" s="141"/>
      <c r="X50" s="153"/>
      <c r="Y50" s="144"/>
      <c r="Z50" s="20">
        <f>MAX(IF(S50="",R50,0),IF(U50="",T50,0),IF(W50="",V50,0),IF(Y50="",X50,0))</f>
        <v>61</v>
      </c>
      <c r="AA50" s="20">
        <f>Q50+Z50</f>
        <v>106</v>
      </c>
      <c r="AB50" s="109"/>
      <c r="AC50" s="154">
        <v>1</v>
      </c>
      <c r="AD50" s="155">
        <v>28</v>
      </c>
      <c r="AE50" s="92" t="s">
        <v>20</v>
      </c>
      <c r="AF50" s="108" t="s">
        <v>50</v>
      </c>
      <c r="AG50" s="81" t="s">
        <v>39</v>
      </c>
      <c r="AH50" s="10"/>
    </row>
    <row r="51" spans="1:34" ht="16.5" customHeight="1" thickBot="1">
      <c r="A51" s="213" t="s">
        <v>22</v>
      </c>
      <c r="B51" s="214"/>
      <c r="C51" s="215"/>
      <c r="D51" s="207"/>
      <c r="E51" s="208"/>
      <c r="F51" s="208"/>
      <c r="G51" s="208"/>
      <c r="H51" s="208"/>
      <c r="I51" s="208"/>
      <c r="J51" s="209"/>
      <c r="K51" s="199" t="s">
        <v>28</v>
      </c>
      <c r="L51" s="200"/>
      <c r="M51" s="200"/>
      <c r="N51" s="200"/>
      <c r="O51" s="200"/>
      <c r="P51" s="200"/>
      <c r="Q51" s="201"/>
      <c r="R51" s="196" t="s">
        <v>20</v>
      </c>
      <c r="S51" s="197"/>
      <c r="T51" s="197"/>
      <c r="U51" s="198"/>
      <c r="V51" s="202">
        <v>1</v>
      </c>
      <c r="W51" s="203"/>
      <c r="X51" s="149"/>
      <c r="Y51" s="60"/>
      <c r="Z51" s="187" t="s">
        <v>23</v>
      </c>
      <c r="AA51" s="188"/>
      <c r="AB51" s="189"/>
      <c r="AC51" s="259"/>
      <c r="AD51" s="260"/>
      <c r="AE51" s="190" t="s">
        <v>52</v>
      </c>
      <c r="AF51" s="261"/>
      <c r="AG51" s="184"/>
      <c r="AH51" s="179">
        <v>1</v>
      </c>
    </row>
    <row r="52" spans="1:34" ht="16.5" customHeight="1" thickBot="1">
      <c r="A52" s="204" t="s">
        <v>24</v>
      </c>
      <c r="B52" s="205"/>
      <c r="C52" s="206"/>
      <c r="D52" s="207"/>
      <c r="E52" s="208"/>
      <c r="F52" s="208"/>
      <c r="G52" s="208"/>
      <c r="H52" s="208"/>
      <c r="I52" s="208"/>
      <c r="J52" s="209"/>
      <c r="K52" s="199" t="s">
        <v>44</v>
      </c>
      <c r="L52" s="200"/>
      <c r="M52" s="200"/>
      <c r="N52" s="200"/>
      <c r="O52" s="200"/>
      <c r="P52" s="200"/>
      <c r="Q52" s="201"/>
      <c r="R52" s="193" t="s">
        <v>20</v>
      </c>
      <c r="S52" s="194"/>
      <c r="T52" s="194"/>
      <c r="U52" s="195"/>
      <c r="V52" s="202">
        <v>1</v>
      </c>
      <c r="W52" s="203"/>
      <c r="X52" s="150"/>
      <c r="Y52" s="44"/>
      <c r="Z52" s="187" t="s">
        <v>25</v>
      </c>
      <c r="AA52" s="188"/>
      <c r="AB52" s="189"/>
      <c r="AC52" s="259"/>
      <c r="AD52" s="260"/>
      <c r="AE52" s="190" t="s">
        <v>128</v>
      </c>
      <c r="AF52" s="261"/>
      <c r="AG52" s="184"/>
      <c r="AH52" s="179">
        <v>1</v>
      </c>
    </row>
    <row r="53" spans="1:34" ht="16.5" customHeight="1" thickBot="1">
      <c r="A53" s="190" t="s">
        <v>26</v>
      </c>
      <c r="B53" s="191"/>
      <c r="C53" s="192"/>
      <c r="D53" s="210"/>
      <c r="E53" s="211"/>
      <c r="F53" s="211"/>
      <c r="G53" s="211"/>
      <c r="H53" s="211"/>
      <c r="I53" s="211"/>
      <c r="J53" s="212"/>
      <c r="K53" s="199" t="s">
        <v>39</v>
      </c>
      <c r="L53" s="200"/>
      <c r="M53" s="200"/>
      <c r="N53" s="200"/>
      <c r="O53" s="200"/>
      <c r="P53" s="200"/>
      <c r="Q53" s="201"/>
      <c r="R53" s="196" t="s">
        <v>20</v>
      </c>
      <c r="S53" s="197"/>
      <c r="T53" s="197"/>
      <c r="U53" s="198"/>
      <c r="V53" s="202">
        <v>1</v>
      </c>
      <c r="W53" s="203"/>
      <c r="X53" s="93"/>
      <c r="Y53" s="61"/>
      <c r="Z53" s="187" t="s">
        <v>25</v>
      </c>
      <c r="AA53" s="188"/>
      <c r="AB53" s="189"/>
      <c r="AC53" s="259"/>
      <c r="AD53" s="260"/>
      <c r="AE53" s="190" t="s">
        <v>129</v>
      </c>
      <c r="AF53" s="261"/>
      <c r="AG53" s="178"/>
      <c r="AH53" s="184">
        <v>1</v>
      </c>
    </row>
    <row r="54" ht="15.75">
      <c r="A54" s="162"/>
    </row>
  </sheetData>
  <sheetProtection/>
  <mergeCells count="60">
    <mergeCell ref="A49:AH49"/>
    <mergeCell ref="A40:AH40"/>
    <mergeCell ref="A43:AH43"/>
    <mergeCell ref="Z52:AB52"/>
    <mergeCell ref="Z53:AB53"/>
    <mergeCell ref="AC51:AD51"/>
    <mergeCell ref="AC52:AD52"/>
    <mergeCell ref="AC53:AD53"/>
    <mergeCell ref="AE53:AF53"/>
    <mergeCell ref="AE52:AF52"/>
    <mergeCell ref="AE51:AF51"/>
    <mergeCell ref="AG21:AH21"/>
    <mergeCell ref="H5:T5"/>
    <mergeCell ref="H6:H7"/>
    <mergeCell ref="AA5:AG5"/>
    <mergeCell ref="I6:Q6"/>
    <mergeCell ref="A18:AH18"/>
    <mergeCell ref="A20:AH20"/>
    <mergeCell ref="A1:AE1"/>
    <mergeCell ref="A6:A7"/>
    <mergeCell ref="B6:B7"/>
    <mergeCell ref="B2:AB2"/>
    <mergeCell ref="B3:AB3"/>
    <mergeCell ref="B4:AE4"/>
    <mergeCell ref="A45:AH45"/>
    <mergeCell ref="D6:D7"/>
    <mergeCell ref="A14:AH14"/>
    <mergeCell ref="A10:AH10"/>
    <mergeCell ref="A12:AH12"/>
    <mergeCell ref="A27:AH27"/>
    <mergeCell ref="F6:F7"/>
    <mergeCell ref="A8:AH8"/>
    <mergeCell ref="AG6:AG7"/>
    <mergeCell ref="A24:AH24"/>
    <mergeCell ref="A51:C51"/>
    <mergeCell ref="AE6:AE7"/>
    <mergeCell ref="A34:AH34"/>
    <mergeCell ref="A38:AH38"/>
    <mergeCell ref="A31:AH31"/>
    <mergeCell ref="A47:AH47"/>
    <mergeCell ref="R6:Z6"/>
    <mergeCell ref="AF6:AF7"/>
    <mergeCell ref="C6:C7"/>
    <mergeCell ref="AA6:AD6"/>
    <mergeCell ref="D52:J52"/>
    <mergeCell ref="D53:J53"/>
    <mergeCell ref="V51:W51"/>
    <mergeCell ref="V52:W52"/>
    <mergeCell ref="R51:U51"/>
    <mergeCell ref="K51:Q51"/>
    <mergeCell ref="AG25:AH25"/>
    <mergeCell ref="Z51:AB51"/>
    <mergeCell ref="A53:C53"/>
    <mergeCell ref="R52:U52"/>
    <mergeCell ref="R53:U53"/>
    <mergeCell ref="K52:Q52"/>
    <mergeCell ref="V53:W53"/>
    <mergeCell ref="K53:Q53"/>
    <mergeCell ref="A52:C52"/>
    <mergeCell ref="D51:J51"/>
  </mergeCells>
  <printOptions/>
  <pageMargins left="0.2362204724409449" right="0.2362204724409449" top="0.1968503937007874" bottom="0.1968503937007874" header="0.31496062992125984" footer="0.31496062992125984"/>
  <pageSetup fitToHeight="3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76"/>
  <sheetViews>
    <sheetView zoomScale="80" zoomScaleNormal="80" zoomScalePageLayoutView="0" workbookViewId="0" topLeftCell="A1">
      <selection activeCell="C24" sqref="C24:AF24"/>
    </sheetView>
  </sheetViews>
  <sheetFormatPr defaultColWidth="8.75390625" defaultRowHeight="12.75"/>
  <cols>
    <col min="1" max="1" width="8.125" style="0" customWidth="1"/>
    <col min="2" max="2" width="18.00390625" style="0" customWidth="1"/>
    <col min="3" max="3" width="18.75390625" style="0" customWidth="1"/>
    <col min="4" max="4" width="9.25390625" style="0" customWidth="1"/>
    <col min="5" max="5" width="7.00390625" style="0" hidden="1" customWidth="1"/>
    <col min="6" max="6" width="4.375" style="0" hidden="1" customWidth="1"/>
    <col min="7" max="7" width="7.75390625" style="0" hidden="1" customWidth="1"/>
    <col min="8" max="8" width="6.875" style="0" hidden="1" customWidth="1"/>
    <col min="9" max="9" width="6.75390625" style="0" hidden="1" customWidth="1"/>
    <col min="10" max="10" width="4.875" style="0" hidden="1" customWidth="1"/>
    <col min="11" max="11" width="8.125" style="0" hidden="1" customWidth="1"/>
    <col min="12" max="12" width="7.625" style="0" hidden="1" customWidth="1"/>
    <col min="13" max="13" width="5.75390625" style="0" hidden="1" customWidth="1"/>
    <col min="14" max="14" width="0.12890625" style="0" hidden="1" customWidth="1"/>
    <col min="15" max="15" width="7.375" style="0" hidden="1" customWidth="1"/>
    <col min="16" max="16" width="4.375" style="0" hidden="1" customWidth="1"/>
    <col min="17" max="17" width="0.12890625" style="0" hidden="1" customWidth="1"/>
    <col min="18" max="18" width="5.25390625" style="0" hidden="1" customWidth="1"/>
    <col min="19" max="19" width="7.625" style="0" hidden="1" customWidth="1"/>
    <col min="20" max="20" width="5.25390625" style="0" hidden="1" customWidth="1"/>
    <col min="21" max="21" width="4.375" style="0" hidden="1" customWidth="1"/>
    <col min="22" max="22" width="4.875" style="0" hidden="1" customWidth="1"/>
    <col min="23" max="23" width="9.125" style="0" hidden="1" customWidth="1"/>
    <col min="24" max="24" width="0.12890625" style="0" hidden="1" customWidth="1"/>
    <col min="25" max="26" width="4.875" style="0" hidden="1" customWidth="1"/>
    <col min="27" max="27" width="9.625" style="0" hidden="1" customWidth="1"/>
    <col min="28" max="28" width="0.12890625" style="0" hidden="1" customWidth="1"/>
    <col min="29" max="29" width="4.875" style="0" hidden="1" customWidth="1"/>
    <col min="30" max="30" width="4.125" style="0" hidden="1" customWidth="1"/>
    <col min="31" max="31" width="25.00390625" style="0" customWidth="1"/>
    <col min="32" max="44" width="8.75390625" style="0" customWidth="1"/>
    <col min="45" max="45" width="11.125" style="0" customWidth="1"/>
  </cols>
  <sheetData>
    <row r="1" spans="3:48" ht="24.75" customHeight="1"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</row>
    <row r="2" spans="1:48" s="17" customFormat="1" ht="39.75" customHeight="1" hidden="1" thickBot="1">
      <c r="A2" s="43"/>
      <c r="B2" s="68" t="s">
        <v>12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39"/>
      <c r="AT2" s="239"/>
      <c r="AU2" s="239"/>
      <c r="AV2" s="239"/>
    </row>
    <row r="3" spans="1:48" s="17" customFormat="1" ht="42" customHeight="1" hidden="1" thickBot="1">
      <c r="A3" s="69"/>
      <c r="B3" s="71" t="s">
        <v>12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</row>
    <row r="4" spans="1:48" s="17" customFormat="1" ht="39.75" customHeight="1" hidden="1" thickBot="1">
      <c r="A4" s="43"/>
      <c r="B4" s="68" t="s">
        <v>20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</row>
    <row r="5" spans="1:48" s="17" customFormat="1" ht="39.75" customHeight="1" hidden="1" thickBot="1">
      <c r="A5" s="69"/>
      <c r="B5" s="71" t="s">
        <v>12</v>
      </c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</row>
    <row r="6" spans="1:48" s="17" customFormat="1" ht="39.75" customHeight="1" hidden="1" thickBot="1">
      <c r="A6" s="69"/>
      <c r="B6" s="71" t="s">
        <v>41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</row>
    <row r="7" spans="1:48" s="17" customFormat="1" ht="39.75" customHeight="1">
      <c r="A7" s="47"/>
      <c r="B7" s="47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</row>
    <row r="8" spans="1:31" s="17" customFormat="1" ht="42.75" customHeight="1" hidden="1" thickBot="1">
      <c r="A8" s="72"/>
      <c r="B8" s="71" t="s">
        <v>13</v>
      </c>
      <c r="C8" s="70" t="s">
        <v>14</v>
      </c>
      <c r="D8" s="18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42" t="e">
        <f>SUM(#REF!)</f>
        <v>#REF!</v>
      </c>
    </row>
    <row r="9" spans="1:31" s="17" customFormat="1" ht="42.75" customHeight="1" hidden="1" thickBot="1">
      <c r="A9" s="66"/>
      <c r="B9" s="68" t="s">
        <v>35</v>
      </c>
      <c r="C9" s="65" t="s">
        <v>37</v>
      </c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42" t="e">
        <f>SUM(#REF!)</f>
        <v>#REF!</v>
      </c>
    </row>
    <row r="10" spans="1:31" s="17" customFormat="1" ht="42" customHeight="1" hidden="1" thickBot="1">
      <c r="A10" s="69"/>
      <c r="B10" s="71"/>
      <c r="C10" s="73" t="s">
        <v>31</v>
      </c>
      <c r="D10" s="18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42" t="e">
        <f>SUM(#REF!)</f>
        <v>#REF!</v>
      </c>
    </row>
    <row r="11" spans="1:31" s="17" customFormat="1" ht="39.75" customHeight="1" hidden="1" thickBot="1">
      <c r="A11" s="43"/>
      <c r="B11" s="68" t="s">
        <v>41</v>
      </c>
      <c r="C11" s="65" t="s">
        <v>40</v>
      </c>
      <c r="D11" s="18"/>
      <c r="E11" s="16"/>
      <c r="F11" s="16"/>
      <c r="G11" s="16"/>
      <c r="H11" s="16"/>
      <c r="I11" s="16"/>
      <c r="J11" s="16"/>
      <c r="K11" s="16"/>
      <c r="L11" s="16"/>
      <c r="M11" s="21"/>
      <c r="N11" s="16"/>
      <c r="O11" s="16"/>
      <c r="P11" s="16"/>
      <c r="Q11" s="16"/>
      <c r="R11" s="16"/>
      <c r="S11" s="21" t="s">
        <v>18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42">
        <f>SUM(E2:AD2)</f>
        <v>0</v>
      </c>
    </row>
    <row r="12" spans="1:31" s="17" customFormat="1" ht="42" customHeight="1" hidden="1" thickBot="1">
      <c r="A12" s="69"/>
      <c r="B12" s="71" t="s">
        <v>12</v>
      </c>
      <c r="C12" s="70" t="s">
        <v>27</v>
      </c>
      <c r="D12" s="18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42">
        <f>SUM(E3:AD3)</f>
        <v>0</v>
      </c>
    </row>
    <row r="13" spans="1:31" s="17" customFormat="1" ht="39.75" customHeight="1" hidden="1" thickBot="1">
      <c r="A13" s="43"/>
      <c r="B13" s="68" t="s">
        <v>12</v>
      </c>
      <c r="C13" s="65" t="s">
        <v>17</v>
      </c>
      <c r="D13" s="1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 s="42">
        <f>SUM(E4:AD4)</f>
        <v>0</v>
      </c>
    </row>
    <row r="14" spans="1:31" s="17" customFormat="1" ht="39.75" customHeight="1" hidden="1" thickBot="1">
      <c r="A14" s="69"/>
      <c r="B14" s="71" t="s">
        <v>20</v>
      </c>
      <c r="C14" s="70" t="s">
        <v>34</v>
      </c>
      <c r="D14" s="18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 s="42">
        <f>SUM(E5:AD5)</f>
        <v>0</v>
      </c>
    </row>
    <row r="15" spans="1:66" s="17" customFormat="1" ht="24.75" customHeight="1">
      <c r="A15" s="47"/>
      <c r="B15" s="47"/>
      <c r="C15" s="48"/>
      <c r="D15" s="263" t="s">
        <v>67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8" spans="3:32" ht="20.25">
      <c r="C18" s="262" t="s">
        <v>69</v>
      </c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</row>
    <row r="19" spans="3:32" ht="20.25"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</row>
    <row r="20" spans="3:32" ht="20.25">
      <c r="C20" s="262" t="s">
        <v>70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</row>
    <row r="21" spans="3:32" ht="20.25"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</row>
    <row r="22" spans="3:32" ht="20.25">
      <c r="C22" s="262" t="s">
        <v>71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</row>
    <row r="23" spans="3:32" ht="20.25"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</row>
    <row r="24" spans="3:32" ht="20.25">
      <c r="C24" s="262" t="s">
        <v>72</v>
      </c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</row>
    <row r="25" spans="3:32" ht="20.25"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</row>
    <row r="26" spans="3:32" ht="20.25">
      <c r="C26" s="262" t="s">
        <v>73</v>
      </c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</row>
    <row r="27" spans="3:32" ht="20.25"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</row>
    <row r="28" spans="3:32" ht="20.25">
      <c r="C28" s="262" t="s">
        <v>74</v>
      </c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</row>
    <row r="29" spans="3:32" ht="20.25"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</row>
    <row r="30" spans="3:32" ht="20.25">
      <c r="C30" s="262" t="s">
        <v>75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</row>
    <row r="31" spans="3:32" ht="20.25"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</row>
    <row r="32" spans="3:45" ht="20.25">
      <c r="C32" s="48"/>
      <c r="D32" s="263" t="s">
        <v>66</v>
      </c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</row>
    <row r="35" spans="3:32" ht="20.25">
      <c r="C35" s="262" t="s">
        <v>76</v>
      </c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</row>
    <row r="36" spans="3:32" ht="20.25"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</row>
    <row r="37" spans="3:32" ht="20.25">
      <c r="C37" s="262" t="s">
        <v>77</v>
      </c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</row>
    <row r="38" spans="3:32" ht="20.25"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3:32" ht="20.25">
      <c r="C39" s="262" t="s">
        <v>78</v>
      </c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</row>
    <row r="40" spans="3:32" ht="20.25"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</row>
    <row r="41" spans="3:32" ht="20.25">
      <c r="C41" s="262" t="s">
        <v>79</v>
      </c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</row>
    <row r="42" spans="3:32" ht="20.25"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</row>
    <row r="43" spans="3:32" ht="20.25">
      <c r="C43" s="262" t="s">
        <v>80</v>
      </c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</row>
    <row r="44" spans="3:32" ht="20.25"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</row>
    <row r="45" spans="3:32" ht="20.25">
      <c r="C45" s="262" t="s">
        <v>81</v>
      </c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</row>
    <row r="46" spans="3:32" ht="20.25"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</row>
    <row r="47" spans="3:32" ht="20.25">
      <c r="C47" s="262" t="s">
        <v>82</v>
      </c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</row>
    <row r="49" spans="3:32" ht="20.25"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</row>
    <row r="50" spans="3:32" ht="20.25"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</row>
    <row r="51" spans="4:45" ht="20.25">
      <c r="D51" s="263" t="s">
        <v>68</v>
      </c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  <c r="Z51" s="264"/>
      <c r="AA51" s="264"/>
      <c r="AB51" s="264"/>
      <c r="AC51" s="264"/>
      <c r="AD51" s="264"/>
      <c r="AE51" s="264"/>
      <c r="AF51" s="264"/>
      <c r="AG51" s="264"/>
      <c r="AH51" s="264"/>
      <c r="AI51" s="264"/>
      <c r="AJ51" s="264"/>
      <c r="AK51" s="264"/>
      <c r="AL51" s="264"/>
      <c r="AM51" s="264"/>
      <c r="AN51" s="264"/>
      <c r="AO51" s="264"/>
      <c r="AP51" s="264"/>
      <c r="AQ51" s="264"/>
      <c r="AR51" s="264"/>
      <c r="AS51" s="264"/>
    </row>
    <row r="54" spans="3:32" ht="20.25">
      <c r="C54" s="262" t="s">
        <v>83</v>
      </c>
      <c r="D54" s="262"/>
      <c r="E54" s="262"/>
      <c r="F54" s="262"/>
      <c r="G54" s="262"/>
      <c r="H54" s="262"/>
      <c r="I54" s="262"/>
      <c r="J54" s="262"/>
      <c r="K54" s="262"/>
      <c r="L54" s="262"/>
      <c r="M54" s="262"/>
      <c r="N54" s="262"/>
      <c r="O54" s="262"/>
      <c r="P54" s="262"/>
      <c r="Q54" s="262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</row>
    <row r="55" spans="3:32" ht="20.25"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</row>
    <row r="56" spans="3:32" ht="20.25">
      <c r="C56" s="262" t="s">
        <v>84</v>
      </c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</row>
    <row r="57" spans="3:32" ht="20.25"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</row>
    <row r="58" spans="3:32" ht="20.25">
      <c r="C58" s="262" t="s">
        <v>85</v>
      </c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</row>
    <row r="59" spans="3:32" ht="20.25"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</row>
    <row r="60" spans="3:32" ht="20.25">
      <c r="C60" s="262" t="s">
        <v>86</v>
      </c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</row>
    <row r="61" spans="3:32" ht="20.25"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</row>
    <row r="62" spans="3:32" ht="20.25">
      <c r="C62" s="262" t="s">
        <v>87</v>
      </c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62"/>
      <c r="AD62" s="262"/>
      <c r="AE62" s="262"/>
      <c r="AF62" s="262"/>
    </row>
    <row r="63" spans="3:32" ht="20.25"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</row>
    <row r="64" spans="3:32" ht="20.25">
      <c r="C64" s="262" t="s">
        <v>88</v>
      </c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</row>
    <row r="65" spans="3:32" ht="20.25"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</row>
    <row r="66" spans="3:32" ht="20.25">
      <c r="C66" s="262" t="s">
        <v>89</v>
      </c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</row>
    <row r="68" spans="3:32" ht="20.25">
      <c r="C68" s="262" t="s">
        <v>90</v>
      </c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</row>
    <row r="72" spans="3:45" ht="20.25">
      <c r="C72" s="262" t="s">
        <v>53</v>
      </c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</row>
    <row r="76" spans="3:45" ht="20.25">
      <c r="C76" s="262" t="s">
        <v>54</v>
      </c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262"/>
      <c r="Z76" s="262"/>
      <c r="AA76" s="262"/>
      <c r="AB76" s="262"/>
      <c r="AC76" s="262"/>
      <c r="AD76" s="262"/>
      <c r="AE76" s="262"/>
      <c r="AF76" s="262"/>
      <c r="AG76" s="262"/>
      <c r="AH76" s="262"/>
      <c r="AI76" s="262"/>
      <c r="AJ76" s="262"/>
      <c r="AK76" s="262"/>
      <c r="AL76" s="262"/>
      <c r="AM76" s="262"/>
      <c r="AN76" s="262"/>
      <c r="AO76" s="262"/>
      <c r="AP76" s="262"/>
      <c r="AQ76" s="262"/>
      <c r="AR76" s="262"/>
      <c r="AS76" s="262"/>
    </row>
  </sheetData>
  <sheetProtection/>
  <mergeCells count="29">
    <mergeCell ref="C76:AS76"/>
    <mergeCell ref="C1:AV7"/>
    <mergeCell ref="C50:AF50"/>
    <mergeCell ref="D51:AS51"/>
    <mergeCell ref="C18:AF18"/>
    <mergeCell ref="C20:AF20"/>
    <mergeCell ref="C30:AF30"/>
    <mergeCell ref="D32:AS32"/>
    <mergeCell ref="C35:AF35"/>
    <mergeCell ref="C37:AF37"/>
    <mergeCell ref="C72:AS72"/>
    <mergeCell ref="C39:AF39"/>
    <mergeCell ref="C41:AF41"/>
    <mergeCell ref="C43:AF43"/>
    <mergeCell ref="C45:AF45"/>
    <mergeCell ref="C47:AF47"/>
    <mergeCell ref="C58:AF58"/>
    <mergeCell ref="C62:AF62"/>
    <mergeCell ref="C64:AF64"/>
    <mergeCell ref="C66:AF66"/>
    <mergeCell ref="C68:AF68"/>
    <mergeCell ref="C60:AF60"/>
    <mergeCell ref="D15:AU15"/>
    <mergeCell ref="C22:AF22"/>
    <mergeCell ref="C24:AF24"/>
    <mergeCell ref="C26:AF26"/>
    <mergeCell ref="C28:AF28"/>
    <mergeCell ref="C56:AF56"/>
    <mergeCell ref="C54:AF54"/>
  </mergeCells>
  <printOptions/>
  <pageMargins left="0.7874015748031497" right="0.3937007874015748" top="0.1968503937007874" bottom="0.1968503937007874" header="0.5118110236220472" footer="0.5118110236220472"/>
  <pageSetup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AS36"/>
  <sheetViews>
    <sheetView zoomScalePageLayoutView="0" workbookViewId="0" topLeftCell="A1">
      <selection activeCell="C19" sqref="B2:L19"/>
    </sheetView>
  </sheetViews>
  <sheetFormatPr defaultColWidth="8.75390625" defaultRowHeight="12.75"/>
  <sheetData>
    <row r="8" spans="2:6" ht="18.75">
      <c r="B8" s="90"/>
      <c r="C8" s="90"/>
      <c r="D8" s="90"/>
      <c r="E8" s="90"/>
      <c r="F8" s="90"/>
    </row>
    <row r="32" spans="3:45" ht="15.75"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</row>
    <row r="33" spans="3:45" ht="1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</row>
    <row r="34" spans="3:45" ht="1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</row>
    <row r="35" spans="3:45" ht="1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</row>
    <row r="36" spans="3:45" ht="15.75"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</row>
  </sheetData>
  <sheetProtection/>
  <mergeCells count="2">
    <mergeCell ref="C32:AS32"/>
    <mergeCell ref="C36:AS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</dc:creator>
  <cp:keywords/>
  <dc:description/>
  <cp:lastModifiedBy>Пользователь Windows</cp:lastModifiedBy>
  <cp:lastPrinted>2019-02-20T08:47:03Z</cp:lastPrinted>
  <dcterms:created xsi:type="dcterms:W3CDTF">2008-12-11T14:07:03Z</dcterms:created>
  <dcterms:modified xsi:type="dcterms:W3CDTF">2019-12-30T10:01:02Z</dcterms:modified>
  <cp:category/>
  <cp:version/>
  <cp:contentType/>
  <cp:contentStatus/>
</cp:coreProperties>
</file>